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bvirda-my.sharepoint.com/personal/filing_bvirecovery_vg/Documents/RDA2020/Projects/rRDP Projects/122-Re-development of ESHS/6. Procurement/122.10_Fixtures Fitting &amp; Equipment/03 Site Visit Pack/Clarification No 2/"/>
    </mc:Choice>
  </mc:AlternateContent>
  <xr:revisionPtr revIDLastSave="0" documentId="8_{7419FEF2-04EA-41C2-AF23-A6A9F6C6D00B}" xr6:coauthVersionLast="47" xr6:coauthVersionMax="47" xr10:uidLastSave="{00000000-0000-0000-0000-000000000000}"/>
  <bookViews>
    <workbookView xWindow="28680" yWindow="-120" windowWidth="29040" windowHeight="15840" tabRatio="937" activeTab="5" xr2:uid="{00000000-000D-0000-FFFF-FFFF00000000}"/>
  </bookViews>
  <sheets>
    <sheet name="SUMMARY" sheetId="70" r:id="rId1"/>
    <sheet name="A" sheetId="21" r:id="rId2"/>
    <sheet name="B1" sheetId="66" r:id="rId3"/>
    <sheet name="B2" sheetId="67" r:id="rId4"/>
    <sheet name="C" sheetId="68" r:id="rId5"/>
    <sheet name="EX" sheetId="69" r:id="rId6"/>
  </sheets>
  <definedNames>
    <definedName name="_xlnm.Print_Area" localSheetId="1">A!$A$1:$F$29</definedName>
    <definedName name="_xlnm.Print_Area" localSheetId="2">'B1'!$A$1:$F$29</definedName>
    <definedName name="_xlnm.Print_Area" localSheetId="3">'B2'!$A$1:$F$29</definedName>
    <definedName name="_xlnm.Print_Area" localSheetId="4">'C'!$A$1:$F$29</definedName>
    <definedName name="_xlnm.Print_Area" localSheetId="5">EX!$A$1:$F$29</definedName>
    <definedName name="_xlnm.Print_Area" localSheetId="0">SUMMARY!$A$1:$F$29</definedName>
    <definedName name="_xlnm.Print_Titles" localSheetId="1">A!$1:$3</definedName>
    <definedName name="_xlnm.Print_Titles" localSheetId="2">'B1'!$1:$3</definedName>
    <definedName name="_xlnm.Print_Titles" localSheetId="3">'B2'!$1:$3</definedName>
    <definedName name="_xlnm.Print_Titles" localSheetId="4">'C'!$1:$3</definedName>
    <definedName name="_xlnm.Print_Titles" localSheetId="5">EX!$1:$3</definedName>
    <definedName name="_xlnm.Print_Titles" localSheetId="0">SUMMARY!$1:$3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7" i="70" l="1"/>
  <c r="F25" i="70"/>
  <c r="F23" i="70"/>
  <c r="C27" i="70"/>
  <c r="C25" i="70"/>
  <c r="C23" i="70"/>
  <c r="C21" i="70"/>
  <c r="F21" i="70" s="1"/>
  <c r="C19" i="70"/>
  <c r="F19" i="70" s="1"/>
  <c r="C17" i="70"/>
  <c r="C15" i="70"/>
  <c r="F15" i="70" s="1"/>
  <c r="C13" i="70"/>
  <c r="F13" i="70" s="1"/>
  <c r="C9" i="70"/>
  <c r="F9" i="70" s="1"/>
  <c r="C7" i="70"/>
  <c r="F7" i="70" s="1"/>
  <c r="B27" i="70"/>
  <c r="F17" i="70"/>
  <c r="F27" i="68"/>
  <c r="F25" i="68"/>
  <c r="F23" i="68"/>
  <c r="F27" i="69"/>
  <c r="B27" i="69"/>
  <c r="F21" i="69"/>
  <c r="F19" i="69"/>
  <c r="F17" i="69"/>
  <c r="F15" i="69"/>
  <c r="F13" i="69"/>
  <c r="F9" i="69"/>
  <c r="F7" i="69"/>
  <c r="B27" i="68"/>
  <c r="F21" i="68"/>
  <c r="F19" i="68"/>
  <c r="F17" i="68"/>
  <c r="F15" i="68"/>
  <c r="F13" i="68"/>
  <c r="F9" i="68"/>
  <c r="F7" i="68"/>
  <c r="B27" i="67"/>
  <c r="F21" i="67"/>
  <c r="F19" i="67"/>
  <c r="F17" i="67"/>
  <c r="F15" i="67"/>
  <c r="F13" i="67"/>
  <c r="F9" i="67"/>
  <c r="F7" i="67"/>
  <c r="B27" i="66"/>
  <c r="F21" i="66"/>
  <c r="F19" i="66"/>
  <c r="F17" i="66"/>
  <c r="F15" i="66"/>
  <c r="F13" i="66"/>
  <c r="F9" i="66"/>
  <c r="F7" i="66"/>
  <c r="B27" i="21"/>
  <c r="F7" i="21"/>
  <c r="F29" i="70" l="1"/>
  <c r="F29" i="69"/>
  <c r="F29" i="68"/>
  <c r="F29" i="67"/>
  <c r="F29" i="66"/>
  <c r="F21" i="21"/>
  <c r="F19" i="21"/>
  <c r="F17" i="21"/>
  <c r="F15" i="21"/>
  <c r="F13" i="21"/>
  <c r="F9" i="21"/>
  <c r="F29" i="21" l="1"/>
</calcChain>
</file>

<file path=xl/sharedStrings.xml><?xml version="1.0" encoding="utf-8"?>
<sst xmlns="http://schemas.openxmlformats.org/spreadsheetml/2006/main" count="180" uniqueCount="30">
  <si>
    <t>Ref</t>
  </si>
  <si>
    <t xml:space="preserve">Description </t>
  </si>
  <si>
    <t>Quantity</t>
  </si>
  <si>
    <t>Units</t>
  </si>
  <si>
    <t>Rate</t>
  </si>
  <si>
    <t>Value</t>
  </si>
  <si>
    <t>Item</t>
  </si>
  <si>
    <t>SUMMARY</t>
  </si>
  <si>
    <t>LIGHTING AND FANS</t>
  </si>
  <si>
    <t>BIG ASS CEILING FAN MODEL I6. 60 INCHES DIAMETER. 6" INCHES MOUNTING ROD. SOUND LEVEL &lt;35 db AT MAX SPEED. 110 V 60 Hz 35W 1 PHASE. INDOOR USE. WHITE FINISH. WITH WALL MOUNTED CONTROLLER. NO LIGHT. INCLUDING FAN CONTROL SWITCH AND CONNECTIONS.</t>
  </si>
  <si>
    <t xml:space="preserve">LED EMERGENCY LIGHT WITH RED OR GREEN EXIT SIGN, 110V 60 HZ, TWO FLOODLIGHTS, 3500 °K, BATTERY DURATION 90 MINUTES MINIMUM, ADJUSTABLE FLOOD LIGHTS WALL MOUNTED.
</t>
  </si>
  <si>
    <t xml:space="preserve">LED LIGHTING FIXTURE SURFACE MOUNTED 2' x 1', 20 WATTS, 110 LM/W MINIMUM EFFICACY, COLOR TEMPERATURE 3500 °K, CRI&gt;80, 110V 60Hz. 60,000 LIFE EXPECTANCY MINIMUM. TWO LED BULBS. GROUND CONNECTION. </t>
  </si>
  <si>
    <t xml:space="preserve">OUTDOOR LED WALL LIGHT 110 V 60 HZ, 10 WATTS, 75 LM/W MINIMUM EFFICACY, COLOR TEMPERATURE 3000°K, CRI&gt;75. 50,000 LIFE EXPECTANCY MINIMUM. INSTALLATION HEIGHT 24" OVER THE FLOOR LEVEL. RECTANGULAR SHAPE. </t>
  </si>
  <si>
    <t xml:space="preserve">LED LIGHTING FIXTURE SURFACE MOUNTED 4' x 1', 40 WATTS, 110 LM/W MINIMUM EFFICACY, COLOR TEMPERATURE 3500 °K, CRI&gt;80, 110V 60Hz. 60,000 LIFE EXPECTANCY MINIMUM. TWO LED BULBS. GROUND CONNECTION.
</t>
  </si>
  <si>
    <t>LED LIGHTING FIXTURE 4' x 1', 40 WATTS, 110 LM/W MINIMUM EFFICACY, COLOR TEMPERATURE 4500 °K, CRI&gt;80, 110V 60Hz. 60,000 LIFE EXPECTANCY MINIMUM. TWO LED BULBS. GROUND CONNECTION. SUSPENDED FROM SLAB 36" WITH TWO RODS. COLOR FINISH WHITE.</t>
  </si>
  <si>
    <t>BIG ASS CEILING FAN MODEL I6. 72 INCHES DIAMETER. 6" INCHES MOUNTING ROD. SOUND LEVEL &lt;35 db AT MAX SPEED. 110 V 60 Hz 42W 1 PHASE. INDOOR USE. WHITE FINISH. WITH WALL MOUNTED CONTROLLER. NO LIGHT. INCLUDING FAN CONTROL SWITCH AND CONNECTIONS.</t>
  </si>
  <si>
    <t>LED LIGHTING FIXTURE CEILING MOUNTED 2' x 2', 18 WATTS, 110 LM/W MINIMUM EFFICACY, COLOR TEMPERATURE 4500 °K, CRI&gt;80, 110V 60Hz. 60,000 LIFE EXPECTANCY MINIMUM.</t>
  </si>
  <si>
    <t>LED LIGHTING FIXTURE CEILING MOUNTED 4' x 2', 36 WATTS, 110 LM/W MINIMUM EFFICACY, COLOR TEMPERATURE 4500 °K, CRI&gt;80, 110V 60Hz. 60,000 LIFE EXPECTANCY MINIMUM.</t>
  </si>
  <si>
    <t>FANS</t>
  </si>
  <si>
    <t>LIGHTS</t>
  </si>
  <si>
    <t>TOTAL BLOCK A</t>
  </si>
  <si>
    <t>TOTAL BLOCK B1</t>
  </si>
  <si>
    <t>ELMORE STOUTT HIGH SCHOOL EXPANSION PROJECT
CLASSROOM BLOCK B2
ROAD TOWN, TORTOLA, BVI</t>
  </si>
  <si>
    <t>ELMORE STOUTT HIGH SCHOOL EXPANSION PROJECT
CLASSROOM BLOCK B1 
ROAD TOWN, TORTOLA, BVI</t>
  </si>
  <si>
    <t>ELMORE STOUTT HIGH SCHOOL EXPANSION PROJECT
WORKSHOP BLOCK A 
ROAD TOWN, TORTOLA, BVI</t>
  </si>
  <si>
    <t>ELMORE STOUTT HIGH SCHOOL EXPANSION PROJECT
OFFICES BLOCK C
ROAD TOWN, TORTOLA, BVI</t>
  </si>
  <si>
    <t>TOTAL BLOCK C</t>
  </si>
  <si>
    <t>TOTAL BLOCK B2</t>
  </si>
  <si>
    <t>ELMORE STOUTT HIGH SCHOOL EXPANSION PROJECT
EXTERNAL AREAS
ROAD TOWN, TORTOLA, BVI</t>
  </si>
  <si>
    <t>ELMORE STOUTT HIGH SCHOOL EXPANSION PROJECT
SUMMARY
ROAD TOWN, TORTOLA, BVI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</si>
</sst>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&quot;$&quot;#,##0.00"/>
    <numFmt numFmtId="166" formatCode="[$$-409]#,##0.00"/>
    <numFmt numFmtId="167" formatCode="[$-409]mmmm\ d\,\ yyyy;@"/>
    <numFmt numFmtId="168" formatCode="_-&quot;£&quot;* #,##0.00_-;\-&quot;£&quot;* #,##0.00_-;_-&quot;£&quot;* &quot;-&quot;??_-;_-@_-"/>
    <numFmt numFmtId="169" formatCode="_-&quot;£&quot;* #,##0_-;\-&quot;£&quot;* #,##0_-;_-&quot;£&quot;* &quot;-&quot;_-;_-@_-"/>
    <numFmt numFmtId="170" formatCode="_-* #,##0.00_-;_-* #,##0.00\-;_-* &quot;-&quot;??_-;_-@_-"/>
    <numFmt numFmtId="171" formatCode="_-&quot;$&quot;* #,##0.00_-;\-&quot;$&quot;* #,##0.00_-;_-&quot;$&quot;* &quot;-&quot;??_-;_-@_-"/>
    <numFmt numFmtId="172" formatCode="_-&quot;J$&quot;* #,##0.00_-;\-&quot;J$&quot;* #,##0.00_-;_-&quot;J$&quot;* &quot;-&quot;??_-;_-@_-"/>
  </numFmts>
  <fonts count="56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sz val="8"/>
      <name val="Verdana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8"/>
      <color indexed="63"/>
      <name val="Verdana"/>
      <family val="2"/>
    </font>
    <font>
      <b/>
      <sz val="16"/>
      <color indexed="9"/>
      <name val="Tahoma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1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CG Times"/>
    </font>
    <font>
      <sz val="11"/>
      <color indexed="20"/>
      <name val="Calibri"/>
      <family val="2"/>
    </font>
    <font>
      <sz val="11"/>
      <color indexed="8"/>
      <name val="CG Times"/>
    </font>
    <font>
      <sz val="11"/>
      <color indexed="12"/>
      <name val="CG Times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5"/>
      <name val="CG Times"/>
    </font>
    <font>
      <sz val="11"/>
      <color indexed="18"/>
      <name val="CG Times"/>
    </font>
    <font>
      <sz val="11"/>
      <color indexed="21"/>
      <name val="CG Times"/>
    </font>
    <font>
      <sz val="11"/>
      <color indexed="17"/>
      <name val="CG Times"/>
    </font>
    <font>
      <sz val="11"/>
      <color indexed="16"/>
      <name val="CG 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1"/>
      <name val="CG Times"/>
    </font>
    <font>
      <sz val="11"/>
      <color indexed="23"/>
      <name val="CG Times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2"/>
      <name val="CG Times"/>
    </font>
    <font>
      <sz val="11"/>
      <color indexed="52"/>
      <name val="Calibri"/>
      <family val="2"/>
    </font>
    <font>
      <sz val="11"/>
      <color indexed="14"/>
      <name val="CG Times"/>
    </font>
    <font>
      <sz val="10"/>
      <name val="Univers"/>
      <family val="2"/>
    </font>
    <font>
      <sz val="11"/>
      <color indexed="60"/>
      <name val="Calibri"/>
      <family val="2"/>
    </font>
    <font>
      <sz val="12"/>
      <color theme="1"/>
      <name val="Calibri"/>
      <family val="2"/>
      <scheme val="minor"/>
    </font>
    <font>
      <b/>
      <sz val="11"/>
      <color indexed="63"/>
      <name val="Calibri"/>
      <family val="2"/>
    </font>
    <font>
      <sz val="11"/>
      <color indexed="20"/>
      <name val="CG Times"/>
    </font>
    <font>
      <sz val="11"/>
      <color indexed="10"/>
      <name val="CG Times"/>
    </font>
    <font>
      <sz val="10"/>
      <color rgb="FF000000"/>
      <name val="Arial"/>
      <family val="2"/>
    </font>
    <font>
      <sz val="1"/>
      <color rgb="FF000000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3"/>
      <name val="CG Times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indexed="58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55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7">
    <xf numFmtId="0" fontId="0" fillId="0" borderId="0"/>
    <xf numFmtId="0" fontId="4" fillId="0" borderId="0" applyFill="0"/>
    <xf numFmtId="0" fontId="4" fillId="0" borderId="0"/>
    <xf numFmtId="0" fontId="4" fillId="0" borderId="0" applyFill="0"/>
    <xf numFmtId="0" fontId="3" fillId="0" borderId="0"/>
    <xf numFmtId="37" fontId="6" fillId="2" borderId="8" applyBorder="0" applyProtection="0">
      <alignment vertical="center"/>
    </xf>
    <xf numFmtId="0" fontId="7" fillId="3" borderId="0" applyBorder="0">
      <alignment horizontal="left" vertical="center" indent="1"/>
    </xf>
    <xf numFmtId="37" fontId="8" fillId="4" borderId="9" applyBorder="0">
      <alignment horizontal="left" vertical="center" indent="1"/>
    </xf>
    <xf numFmtId="37" fontId="9" fillId="0" borderId="7">
      <alignment vertical="center"/>
    </xf>
    <xf numFmtId="0" fontId="9" fillId="5" borderId="6" applyNumberFormat="0">
      <alignment horizontal="left" vertical="top" indent="1"/>
    </xf>
    <xf numFmtId="0" fontId="9" fillId="2" borderId="0" applyBorder="0">
      <alignment horizontal="left" vertical="center" indent="1"/>
    </xf>
    <xf numFmtId="0" fontId="9" fillId="0" borderId="6" applyNumberFormat="0" applyFill="0">
      <alignment horizontal="centerContinuous" vertical="top"/>
    </xf>
    <xf numFmtId="0" fontId="10" fillId="2" borderId="10" applyNumberFormat="0" applyBorder="0">
      <alignment horizontal="left" vertical="center" indent="1"/>
    </xf>
    <xf numFmtId="0" fontId="11" fillId="6" borderId="0">
      <alignment horizontal="left" indent="1"/>
    </xf>
    <xf numFmtId="4" fontId="6" fillId="2" borderId="11" applyBorder="0">
      <alignment horizontal="left" vertical="center" indent="2"/>
    </xf>
    <xf numFmtId="0" fontId="4" fillId="0" borderId="0"/>
    <xf numFmtId="0" fontId="12" fillId="3" borderId="0">
      <alignment horizontal="left" indent="1"/>
    </xf>
    <xf numFmtId="0" fontId="13" fillId="3" borderId="0" applyBorder="0">
      <alignment horizontal="left" vertical="center" indent="1"/>
    </xf>
    <xf numFmtId="0" fontId="14" fillId="7" borderId="0" applyBorder="0">
      <alignment horizontal="left" vertical="center" indent="1"/>
    </xf>
    <xf numFmtId="44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5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15" fillId="0" borderId="0">
      <alignment vertical="center" wrapText="1"/>
    </xf>
    <xf numFmtId="167" fontId="16" fillId="0" borderId="0">
      <alignment horizontal="right" vertical="center" wrapText="1" indent="1"/>
    </xf>
    <xf numFmtId="0" fontId="17" fillId="0" borderId="0">
      <alignment horizontal="left" vertical="center" indent="1"/>
    </xf>
    <xf numFmtId="0" fontId="16" fillId="0" borderId="0">
      <alignment vertical="center" wrapText="1"/>
    </xf>
    <xf numFmtId="44" fontId="17" fillId="0" borderId="0" applyFont="0" applyFill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5" borderId="0" applyNumberFormat="0" applyBorder="0" applyAlignment="0" applyProtection="0"/>
    <xf numFmtId="0" fontId="20" fillId="0" borderId="0"/>
    <xf numFmtId="0" fontId="21" fillId="9" borderId="0" applyNumberFormat="0" applyBorder="0" applyAlignment="0" applyProtection="0"/>
    <xf numFmtId="0" fontId="22" fillId="0" borderId="0"/>
    <xf numFmtId="0" fontId="23" fillId="0" borderId="0"/>
    <xf numFmtId="0" fontId="24" fillId="26" borderId="12" applyNumberFormat="0" applyAlignment="0" applyProtection="0"/>
    <xf numFmtId="0" fontId="25" fillId="27" borderId="13" applyNumberFormat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8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" fillId="0" borderId="0"/>
    <xf numFmtId="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5" fontId="4" fillId="0" borderId="0"/>
    <xf numFmtId="0" fontId="26" fillId="0" borderId="0"/>
    <xf numFmtId="0" fontId="27" fillId="0" borderId="0"/>
    <xf numFmtId="0" fontId="28" fillId="0" borderId="0"/>
    <xf numFmtId="0" fontId="29" fillId="0" borderId="0"/>
    <xf numFmtId="0" fontId="30" fillId="0" borderId="0"/>
    <xf numFmtId="14" fontId="4" fillId="0" borderId="0"/>
    <xf numFmtId="0" fontId="31" fillId="0" borderId="0" applyNumberFormat="0" applyFill="0" applyBorder="0" applyAlignment="0" applyProtection="0"/>
    <xf numFmtId="2" fontId="4" fillId="0" borderId="0"/>
    <xf numFmtId="0" fontId="32" fillId="10" borderId="0" applyNumberFormat="0" applyBorder="0" applyAlignment="0" applyProtection="0"/>
    <xf numFmtId="0" fontId="33" fillId="0" borderId="0"/>
    <xf numFmtId="0" fontId="34" fillId="0" borderId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13" borderId="12" applyNumberFormat="0" applyAlignment="0" applyProtection="0"/>
    <xf numFmtId="0" fontId="23" fillId="0" borderId="0"/>
    <xf numFmtId="0" fontId="39" fillId="0" borderId="0"/>
    <xf numFmtId="0" fontId="40" fillId="0" borderId="17" applyNumberFormat="0" applyFill="0" applyAlignment="0" applyProtection="0"/>
    <xf numFmtId="0" fontId="41" fillId="0" borderId="0"/>
    <xf numFmtId="170" fontId="42" fillId="0" borderId="0" applyFont="0" applyFill="0" applyBorder="0" applyAlignment="0" applyProtection="0"/>
    <xf numFmtId="0" fontId="43" fillId="28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4" fillId="0" borderId="0"/>
    <xf numFmtId="0" fontId="44" fillId="0" borderId="0"/>
    <xf numFmtId="0" fontId="2" fillId="0" borderId="0"/>
    <xf numFmtId="0" fontId="44" fillId="0" borderId="0"/>
    <xf numFmtId="0" fontId="4" fillId="0" borderId="0"/>
    <xf numFmtId="0" fontId="4" fillId="0" borderId="0"/>
    <xf numFmtId="0" fontId="44" fillId="0" borderId="0"/>
    <xf numFmtId="0" fontId="4" fillId="29" borderId="18" applyNumberFormat="0" applyFont="0" applyAlignment="0" applyProtection="0"/>
    <xf numFmtId="0" fontId="45" fillId="26" borderId="1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6" fillId="0" borderId="0"/>
    <xf numFmtId="0" fontId="47" fillId="0" borderId="0" applyBorder="0">
      <protection locked="0"/>
    </xf>
    <xf numFmtId="0" fontId="48" fillId="30" borderId="0">
      <alignment horizontal="left" vertical="top"/>
    </xf>
    <xf numFmtId="0" fontId="49" fillId="30" borderId="0">
      <alignment horizontal="left" vertical="top"/>
    </xf>
    <xf numFmtId="0" fontId="41" fillId="0" borderId="20" applyNumberFormat="0" applyBorder="0" applyAlignment="0">
      <alignment vertical="center"/>
    </xf>
    <xf numFmtId="0" fontId="50" fillId="0" borderId="0" applyNumberFormat="0" applyFill="0" applyBorder="0" applyAlignment="0" applyProtection="0"/>
    <xf numFmtId="0" fontId="51" fillId="0" borderId="21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/>
    <xf numFmtId="0" fontId="40" fillId="0" borderId="22" applyNumberFormat="0" applyFill="0" applyAlignment="0" applyProtection="0"/>
    <xf numFmtId="0" fontId="40" fillId="0" borderId="22" applyNumberFormat="0" applyFill="0" applyAlignment="0" applyProtection="0"/>
    <xf numFmtId="0" fontId="40" fillId="0" borderId="23" applyNumberFormat="0" applyFill="0" applyAlignment="0" applyProtection="0"/>
    <xf numFmtId="0" fontId="1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0" fillId="0" borderId="23" applyNumberFormat="0" applyFill="0" applyAlignment="0" applyProtection="0"/>
    <xf numFmtId="0" fontId="4" fillId="31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</cellStyleXfs>
  <cellXfs count="50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5" fillId="0" borderId="0" xfId="0" applyNumberFormat="1" applyFont="1" applyAlignment="1">
      <alignment horizontal="center"/>
    </xf>
    <xf numFmtId="165" fontId="5" fillId="0" borderId="1" xfId="0" applyNumberFormat="1" applyFont="1" applyBorder="1" applyAlignment="1">
      <alignment horizontal="right" vertical="top"/>
    </xf>
    <xf numFmtId="0" fontId="0" fillId="0" borderId="0" xfId="0" applyFont="1"/>
    <xf numFmtId="0" fontId="0" fillId="0" borderId="0" xfId="0" applyFont="1" applyAlignment="1">
      <alignment vertical="top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/>
    </xf>
    <xf numFmtId="165" fontId="0" fillId="0" borderId="3" xfId="0" applyNumberFormat="1" applyFont="1" applyBorder="1" applyAlignment="1">
      <alignment horizontal="center"/>
    </xf>
    <xf numFmtId="0" fontId="0" fillId="0" borderId="0" xfId="0" applyFont="1" applyBorder="1"/>
    <xf numFmtId="0" fontId="5" fillId="0" borderId="0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center" wrapText="1"/>
    </xf>
    <xf numFmtId="0" fontId="54" fillId="0" borderId="0" xfId="0" applyFont="1" applyBorder="1" applyAlignment="1">
      <alignment horizontal="left" vertical="center" wrapText="1"/>
    </xf>
    <xf numFmtId="165" fontId="0" fillId="0" borderId="2" xfId="0" applyNumberFormat="1" applyFont="1" applyBorder="1" applyAlignment="1">
      <alignment horizontal="center"/>
    </xf>
    <xf numFmtId="0" fontId="55" fillId="0" borderId="3" xfId="0" applyFont="1" applyBorder="1" applyAlignment="1">
      <alignment horizontal="center" vertical="center"/>
    </xf>
    <xf numFmtId="166" fontId="55" fillId="0" borderId="3" xfId="0" applyNumberFormat="1" applyFont="1" applyBorder="1" applyAlignment="1">
      <alignment horizontal="right" vertical="center"/>
    </xf>
    <xf numFmtId="0" fontId="54" fillId="0" borderId="3" xfId="0" applyFont="1" applyBorder="1" applyAlignment="1">
      <alignment horizontal="center" vertical="center"/>
    </xf>
    <xf numFmtId="2" fontId="54" fillId="0" borderId="3" xfId="0" applyNumberFormat="1" applyFont="1" applyBorder="1" applyAlignment="1">
      <alignment horizontal="right" vertical="center"/>
    </xf>
    <xf numFmtId="166" fontId="54" fillId="0" borderId="3" xfId="0" applyNumberFormat="1" applyFont="1" applyBorder="1" applyAlignment="1">
      <alignment horizontal="right" vertical="center"/>
    </xf>
    <xf numFmtId="0" fontId="54" fillId="0" borderId="4" xfId="0" applyFont="1" applyBorder="1" applyAlignment="1">
      <alignment horizontal="center" vertical="center"/>
    </xf>
    <xf numFmtId="2" fontId="54" fillId="0" borderId="4" xfId="0" applyNumberFormat="1" applyFont="1" applyBorder="1" applyAlignment="1">
      <alignment horizontal="right" vertical="center"/>
    </xf>
    <xf numFmtId="166" fontId="54" fillId="0" borderId="4" xfId="0" applyNumberFormat="1" applyFont="1" applyBorder="1" applyAlignment="1">
      <alignment horizontal="right" vertical="center"/>
    </xf>
    <xf numFmtId="0" fontId="5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0" fontId="0" fillId="0" borderId="28" xfId="0" applyFont="1" applyBorder="1" applyAlignment="1">
      <alignment vertical="top"/>
    </xf>
    <xf numFmtId="0" fontId="0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right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4" fillId="0" borderId="3" xfId="176" applyBorder="1" applyAlignment="1">
      <alignment horizontal="left" vertical="center" wrapText="1"/>
    </xf>
    <xf numFmtId="2" fontId="55" fillId="0" borderId="3" xfId="0" applyNumberFormat="1" applyFont="1" applyBorder="1" applyAlignment="1">
      <alignment horizontal="right" vertical="center"/>
    </xf>
    <xf numFmtId="0" fontId="54" fillId="0" borderId="3" xfId="26" applyFont="1" applyBorder="1" applyAlignment="1">
      <alignment horizontal="left" vertical="center" wrapText="1"/>
    </xf>
    <xf numFmtId="0" fontId="4" fillId="0" borderId="3" xfId="26" applyBorder="1" applyAlignment="1">
      <alignment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26" xfId="0" applyFont="1" applyBorder="1" applyAlignment="1">
      <alignment horizontal="left"/>
    </xf>
  </cellXfs>
  <cellStyles count="177">
    <cellStyle name="20% - Accent1 2" xfId="32" xr:uid="{00000000-0005-0000-0000-000000000000}"/>
    <cellStyle name="20% - Accent2 2" xfId="33" xr:uid="{00000000-0005-0000-0000-000001000000}"/>
    <cellStyle name="20% - Accent3 2" xfId="34" xr:uid="{00000000-0005-0000-0000-000002000000}"/>
    <cellStyle name="20% - Accent4 2" xfId="35" xr:uid="{00000000-0005-0000-0000-000003000000}"/>
    <cellStyle name="20% - Accent5 2" xfId="36" xr:uid="{00000000-0005-0000-0000-000004000000}"/>
    <cellStyle name="20% - Accent6 2" xfId="37" xr:uid="{00000000-0005-0000-0000-000005000000}"/>
    <cellStyle name="40% - Accent1 2" xfId="38" xr:uid="{00000000-0005-0000-0000-000006000000}"/>
    <cellStyle name="40% - Accent2 2" xfId="39" xr:uid="{00000000-0005-0000-0000-000007000000}"/>
    <cellStyle name="40% - Accent3 2" xfId="40" xr:uid="{00000000-0005-0000-0000-000008000000}"/>
    <cellStyle name="40% - Accent4 2" xfId="41" xr:uid="{00000000-0005-0000-0000-000009000000}"/>
    <cellStyle name="40% - Accent5 2" xfId="42" xr:uid="{00000000-0005-0000-0000-00000A000000}"/>
    <cellStyle name="40% - Accent6 2" xfId="43" xr:uid="{00000000-0005-0000-0000-00000B000000}"/>
    <cellStyle name="60% - Accent1 2" xfId="44" xr:uid="{00000000-0005-0000-0000-00000C000000}"/>
    <cellStyle name="60% - Accent2 2" xfId="45" xr:uid="{00000000-0005-0000-0000-00000D000000}"/>
    <cellStyle name="60% - Accent3 2" xfId="46" xr:uid="{00000000-0005-0000-0000-00000E000000}"/>
    <cellStyle name="60% - Accent4 2" xfId="47" xr:uid="{00000000-0005-0000-0000-00000F000000}"/>
    <cellStyle name="60% - Accent5 2" xfId="48" xr:uid="{00000000-0005-0000-0000-000010000000}"/>
    <cellStyle name="60% - Accent6 2" xfId="49" xr:uid="{00000000-0005-0000-0000-000011000000}"/>
    <cellStyle name="Accent1 2" xfId="50" xr:uid="{00000000-0005-0000-0000-000012000000}"/>
    <cellStyle name="Accent2 2" xfId="51" xr:uid="{00000000-0005-0000-0000-000013000000}"/>
    <cellStyle name="Accent3 2" xfId="52" xr:uid="{00000000-0005-0000-0000-000014000000}"/>
    <cellStyle name="Accent4 2" xfId="53" xr:uid="{00000000-0005-0000-0000-000015000000}"/>
    <cellStyle name="Accent5 2" xfId="54" xr:uid="{00000000-0005-0000-0000-000016000000}"/>
    <cellStyle name="Accent6 2" xfId="55" xr:uid="{00000000-0005-0000-0000-000017000000}"/>
    <cellStyle name="Address, Phone, Email" xfId="30" xr:uid="{00000000-0005-0000-0000-000018000000}"/>
    <cellStyle name="amount" xfId="5" xr:uid="{00000000-0005-0000-0000-000019000000}"/>
    <cellStyle name="Automatic" xfId="56" xr:uid="{00000000-0005-0000-0000-00001A000000}"/>
    <cellStyle name="Bad 2" xfId="57" xr:uid="{00000000-0005-0000-0000-00001B000000}"/>
    <cellStyle name="black" xfId="58" xr:uid="{00000000-0005-0000-0000-00001C000000}"/>
    <cellStyle name="blue" xfId="59" xr:uid="{00000000-0005-0000-0000-00001D000000}"/>
    <cellStyle name="Body text" xfId="6" xr:uid="{00000000-0005-0000-0000-00001E000000}"/>
    <cellStyle name="Bold" xfId="27" xr:uid="{00000000-0005-0000-0000-00001F000000}"/>
    <cellStyle name="Calculation 2" xfId="60" xr:uid="{00000000-0005-0000-0000-000020000000}"/>
    <cellStyle name="Check Cell 2" xfId="61" xr:uid="{00000000-0005-0000-0000-000021000000}"/>
    <cellStyle name="Comma 2" xfId="62" xr:uid="{00000000-0005-0000-0000-000022000000}"/>
    <cellStyle name="Comma 2 2" xfId="63" xr:uid="{00000000-0005-0000-0000-000023000000}"/>
    <cellStyle name="Comma 2 3" xfId="64" xr:uid="{00000000-0005-0000-0000-000024000000}"/>
    <cellStyle name="Comma 2 4" xfId="65" xr:uid="{00000000-0005-0000-0000-000025000000}"/>
    <cellStyle name="Comma 2 5" xfId="158" xr:uid="{00000000-0005-0000-0000-000026000000}"/>
    <cellStyle name="Comma 3" xfId="66" xr:uid="{00000000-0005-0000-0000-000027000000}"/>
    <cellStyle name="Comma 3 2" xfId="67" xr:uid="{00000000-0005-0000-0000-000028000000}"/>
    <cellStyle name="Comma 3 2 2" xfId="68" xr:uid="{00000000-0005-0000-0000-000029000000}"/>
    <cellStyle name="Comma 3 2 2 2" xfId="167" xr:uid="{00000000-0005-0000-0000-00002A000000}"/>
    <cellStyle name="Comma 3 3" xfId="69" xr:uid="{00000000-0005-0000-0000-00002B000000}"/>
    <cellStyle name="Comma 3 4" xfId="159" xr:uid="{00000000-0005-0000-0000-00002C000000}"/>
    <cellStyle name="Comma 4" xfId="70" xr:uid="{00000000-0005-0000-0000-00002D000000}"/>
    <cellStyle name="Comma 4 2" xfId="71" xr:uid="{00000000-0005-0000-0000-00002E000000}"/>
    <cellStyle name="Comma 5" xfId="72" xr:uid="{00000000-0005-0000-0000-00002F000000}"/>
    <cellStyle name="Comma 5 2" xfId="73" xr:uid="{00000000-0005-0000-0000-000030000000}"/>
    <cellStyle name="Comma 5 3" xfId="160" xr:uid="{00000000-0005-0000-0000-000031000000}"/>
    <cellStyle name="Comma 6" xfId="74" xr:uid="{00000000-0005-0000-0000-000032000000}"/>
    <cellStyle name="Comma 7" xfId="21" xr:uid="{00000000-0005-0000-0000-000033000000}"/>
    <cellStyle name="Comma 8" xfId="173" xr:uid="{00000000-0005-0000-0000-000034000000}"/>
    <cellStyle name="Comma0" xfId="75" xr:uid="{00000000-0005-0000-0000-000035000000}"/>
    <cellStyle name="Currency 2" xfId="19" xr:uid="{00000000-0005-0000-0000-000036000000}"/>
    <cellStyle name="Currency 2 2" xfId="76" xr:uid="{00000000-0005-0000-0000-000037000000}"/>
    <cellStyle name="Currency 2 2 2" xfId="77" xr:uid="{00000000-0005-0000-0000-000038000000}"/>
    <cellStyle name="Currency 2 3" xfId="78" xr:uid="{00000000-0005-0000-0000-000039000000}"/>
    <cellStyle name="Currency 2 4" xfId="79" xr:uid="{00000000-0005-0000-0000-00003A000000}"/>
    <cellStyle name="Currency 2 5" xfId="24" xr:uid="{00000000-0005-0000-0000-00003B000000}"/>
    <cellStyle name="Currency 2 6" xfId="161" xr:uid="{00000000-0005-0000-0000-00003C000000}"/>
    <cellStyle name="Currency 3" xfId="80" xr:uid="{00000000-0005-0000-0000-00003D000000}"/>
    <cellStyle name="Currency 3 2" xfId="81" xr:uid="{00000000-0005-0000-0000-00003E000000}"/>
    <cellStyle name="Currency 3 2 2" xfId="82" xr:uid="{00000000-0005-0000-0000-00003F000000}"/>
    <cellStyle name="Currency 3 2 2 2" xfId="168" xr:uid="{00000000-0005-0000-0000-000040000000}"/>
    <cellStyle name="Currency 3 3" xfId="83" xr:uid="{00000000-0005-0000-0000-000041000000}"/>
    <cellStyle name="Currency 3 4" xfId="162" xr:uid="{00000000-0005-0000-0000-000042000000}"/>
    <cellStyle name="Currency 4" xfId="84" xr:uid="{00000000-0005-0000-0000-000043000000}"/>
    <cellStyle name="Currency 4 2" xfId="85" xr:uid="{00000000-0005-0000-0000-000044000000}"/>
    <cellStyle name="Currency 4 3" xfId="163" xr:uid="{00000000-0005-0000-0000-000045000000}"/>
    <cellStyle name="Currency 5" xfId="86" xr:uid="{00000000-0005-0000-0000-000046000000}"/>
    <cellStyle name="Currency 6" xfId="31" xr:uid="{00000000-0005-0000-0000-000047000000}"/>
    <cellStyle name="Currency 7" xfId="22" xr:uid="{00000000-0005-0000-0000-000048000000}"/>
    <cellStyle name="Currency0" xfId="87" xr:uid="{00000000-0005-0000-0000-000049000000}"/>
    <cellStyle name="Cyan" xfId="88" xr:uid="{00000000-0005-0000-0000-00004A000000}"/>
    <cellStyle name="Dark blue" xfId="89" xr:uid="{00000000-0005-0000-0000-00004B000000}"/>
    <cellStyle name="Dark Cyan" xfId="90" xr:uid="{00000000-0005-0000-0000-00004C000000}"/>
    <cellStyle name="Dark green" xfId="91" xr:uid="{00000000-0005-0000-0000-00004D000000}"/>
    <cellStyle name="Dark red" xfId="92" xr:uid="{00000000-0005-0000-0000-00004E000000}"/>
    <cellStyle name="Date" xfId="93" xr:uid="{00000000-0005-0000-0000-00004F000000}"/>
    <cellStyle name="Date 2" xfId="28" xr:uid="{00000000-0005-0000-0000-000050000000}"/>
    <cellStyle name="Explanatory Text 2" xfId="94" xr:uid="{00000000-0005-0000-0000-000051000000}"/>
    <cellStyle name="Fixed" xfId="95" xr:uid="{00000000-0005-0000-0000-000052000000}"/>
    <cellStyle name="Good 2" xfId="96" xr:uid="{00000000-0005-0000-0000-000053000000}"/>
    <cellStyle name="Green" xfId="97" xr:uid="{00000000-0005-0000-0000-000054000000}"/>
    <cellStyle name="Grey" xfId="98" xr:uid="{00000000-0005-0000-0000-000055000000}"/>
    <cellStyle name="header" xfId="7" xr:uid="{00000000-0005-0000-0000-000056000000}"/>
    <cellStyle name="Header Total" xfId="8" xr:uid="{00000000-0005-0000-0000-000057000000}"/>
    <cellStyle name="Header1" xfId="9" xr:uid="{00000000-0005-0000-0000-000058000000}"/>
    <cellStyle name="Header2" xfId="10" xr:uid="{00000000-0005-0000-0000-000059000000}"/>
    <cellStyle name="Header3" xfId="11" xr:uid="{00000000-0005-0000-0000-00005A000000}"/>
    <cellStyle name="Header4" xfId="12" xr:uid="{00000000-0005-0000-0000-00005B000000}"/>
    <cellStyle name="Heading 1 2" xfId="99" xr:uid="{00000000-0005-0000-0000-00005C000000}"/>
    <cellStyle name="Heading 2 2" xfId="100" xr:uid="{00000000-0005-0000-0000-00005D000000}"/>
    <cellStyle name="Heading 3 2" xfId="101" xr:uid="{00000000-0005-0000-0000-00005E000000}"/>
    <cellStyle name="Heading 4 2" xfId="102" xr:uid="{00000000-0005-0000-0000-00005F000000}"/>
    <cellStyle name="Input 2" xfId="103" xr:uid="{00000000-0005-0000-0000-000060000000}"/>
    <cellStyle name="Light brown" xfId="104" xr:uid="{00000000-0005-0000-0000-000061000000}"/>
    <cellStyle name="Light gey" xfId="105" xr:uid="{00000000-0005-0000-0000-000062000000}"/>
    <cellStyle name="Linked Cell 2" xfId="106" xr:uid="{00000000-0005-0000-0000-000063000000}"/>
    <cellStyle name="Linked Cell 2 2" xfId="155" xr:uid="{00000000-0005-0000-0000-000064000000}"/>
    <cellStyle name="Linked Cell 2 3" xfId="164" xr:uid="{00000000-0005-0000-0000-000065000000}"/>
    <cellStyle name="Linked Cell 3" xfId="154" xr:uid="{00000000-0005-0000-0000-000066000000}"/>
    <cellStyle name="Linked Cell 3 2" xfId="156" xr:uid="{00000000-0005-0000-0000-000067000000}"/>
    <cellStyle name="Magenta" xfId="107" xr:uid="{00000000-0005-0000-0000-000068000000}"/>
    <cellStyle name="Milliers_TB" xfId="108" xr:uid="{00000000-0005-0000-0000-000069000000}"/>
    <cellStyle name="Neutral 2" xfId="109" xr:uid="{00000000-0005-0000-0000-00006A000000}"/>
    <cellStyle name="NonPrint_Heading" xfId="13" xr:uid="{00000000-0005-0000-0000-00006B000000}"/>
    <cellStyle name="Normal" xfId="0" builtinId="0"/>
    <cellStyle name="Normal 10" xfId="26" xr:uid="{00000000-0005-0000-0000-00006D000000}"/>
    <cellStyle name="Normal 10 2" xfId="110" xr:uid="{00000000-0005-0000-0000-00006E000000}"/>
    <cellStyle name="Normal 11" xfId="111" xr:uid="{00000000-0005-0000-0000-00006F000000}"/>
    <cellStyle name="Normal 12" xfId="112" xr:uid="{00000000-0005-0000-0000-000070000000}"/>
    <cellStyle name="Normal 13" xfId="113" xr:uid="{00000000-0005-0000-0000-000071000000}"/>
    <cellStyle name="Normal 14" xfId="20" xr:uid="{00000000-0005-0000-0000-000072000000}"/>
    <cellStyle name="Normal 15" xfId="157" xr:uid="{00000000-0005-0000-0000-000073000000}"/>
    <cellStyle name="Normal 16" xfId="175" xr:uid="{00000000-0005-0000-0000-000074000000}"/>
    <cellStyle name="Normal 17" xfId="176" xr:uid="{00000000-0005-0000-0000-000075000000}"/>
    <cellStyle name="Normal 2" xfId="2" xr:uid="{00000000-0005-0000-0000-000076000000}"/>
    <cellStyle name="Normal 2 10" xfId="115" xr:uid="{00000000-0005-0000-0000-000077000000}"/>
    <cellStyle name="Normal 2 11" xfId="116" xr:uid="{00000000-0005-0000-0000-000078000000}"/>
    <cellStyle name="Normal 2 12" xfId="117" xr:uid="{00000000-0005-0000-0000-000079000000}"/>
    <cellStyle name="Normal 2 13" xfId="114" xr:uid="{00000000-0005-0000-0000-00007A000000}"/>
    <cellStyle name="Normal 2 14" xfId="14" xr:uid="{00000000-0005-0000-0000-00007B000000}"/>
    <cellStyle name="Normal 2 2" xfId="23" xr:uid="{00000000-0005-0000-0000-00007C000000}"/>
    <cellStyle name="Normal 2 2 2" xfId="118" xr:uid="{00000000-0005-0000-0000-00007D000000}"/>
    <cellStyle name="Normal 2 3" xfId="119" xr:uid="{00000000-0005-0000-0000-00007E000000}"/>
    <cellStyle name="Normal 2 4" xfId="120" xr:uid="{00000000-0005-0000-0000-00007F000000}"/>
    <cellStyle name="Normal 2 5" xfId="121" xr:uid="{00000000-0005-0000-0000-000080000000}"/>
    <cellStyle name="Normal 2 6" xfId="122" xr:uid="{00000000-0005-0000-0000-000081000000}"/>
    <cellStyle name="Normal 2 7" xfId="123" xr:uid="{00000000-0005-0000-0000-000082000000}"/>
    <cellStyle name="Normal 2 8" xfId="124" xr:uid="{00000000-0005-0000-0000-000083000000}"/>
    <cellStyle name="Normal 2 9" xfId="125" xr:uid="{00000000-0005-0000-0000-000084000000}"/>
    <cellStyle name="Normal 3" xfId="1" xr:uid="{00000000-0005-0000-0000-000085000000}"/>
    <cellStyle name="Normal 3 2" xfId="127" xr:uid="{00000000-0005-0000-0000-000086000000}"/>
    <cellStyle name="Normal 3 2 2" xfId="169" xr:uid="{00000000-0005-0000-0000-000087000000}"/>
    <cellStyle name="Normal 3 3" xfId="128" xr:uid="{00000000-0005-0000-0000-000088000000}"/>
    <cellStyle name="Normal 3 4" xfId="129" xr:uid="{00000000-0005-0000-0000-000089000000}"/>
    <cellStyle name="Normal 3 4 2" xfId="170" xr:uid="{00000000-0005-0000-0000-00008A000000}"/>
    <cellStyle name="Normal 3 5" xfId="126" xr:uid="{00000000-0005-0000-0000-00008B000000}"/>
    <cellStyle name="Normal 3 6" xfId="15" xr:uid="{00000000-0005-0000-0000-00008C000000}"/>
    <cellStyle name="Normal 3 7" xfId="165" xr:uid="{00000000-0005-0000-0000-00008D000000}"/>
    <cellStyle name="Normal 4" xfId="3" xr:uid="{00000000-0005-0000-0000-00008E000000}"/>
    <cellStyle name="Normal 4 2" xfId="131" xr:uid="{00000000-0005-0000-0000-00008F000000}"/>
    <cellStyle name="Normal 4 2 2" xfId="132" xr:uid="{00000000-0005-0000-0000-000090000000}"/>
    <cellStyle name="Normal 4 2 2 2" xfId="172" xr:uid="{00000000-0005-0000-0000-000091000000}"/>
    <cellStyle name="Normal 4 2 3" xfId="171" xr:uid="{00000000-0005-0000-0000-000092000000}"/>
    <cellStyle name="Normal 4 3" xfId="133" xr:uid="{00000000-0005-0000-0000-000093000000}"/>
    <cellStyle name="Normal 4 4" xfId="130" xr:uid="{00000000-0005-0000-0000-000094000000}"/>
    <cellStyle name="Normal 5" xfId="4" xr:uid="{00000000-0005-0000-0000-000095000000}"/>
    <cellStyle name="Normal 5 2" xfId="29" xr:uid="{00000000-0005-0000-0000-000096000000}"/>
    <cellStyle name="Normal 5 3" xfId="134" xr:uid="{00000000-0005-0000-0000-000097000000}"/>
    <cellStyle name="Normal 6" xfId="135" xr:uid="{00000000-0005-0000-0000-000098000000}"/>
    <cellStyle name="Normal 6 2" xfId="136" xr:uid="{00000000-0005-0000-0000-000099000000}"/>
    <cellStyle name="Normal 6 2 2" xfId="166" xr:uid="{00000000-0005-0000-0000-00009A000000}"/>
    <cellStyle name="Normal 7" xfId="137" xr:uid="{00000000-0005-0000-0000-00009B000000}"/>
    <cellStyle name="Normal 8" xfId="138" xr:uid="{00000000-0005-0000-0000-00009C000000}"/>
    <cellStyle name="Normal 8 2" xfId="139" xr:uid="{00000000-0005-0000-0000-00009D000000}"/>
    <cellStyle name="Normal 9" xfId="140" xr:uid="{00000000-0005-0000-0000-00009E000000}"/>
    <cellStyle name="Note 2" xfId="141" xr:uid="{00000000-0005-0000-0000-00009F000000}"/>
    <cellStyle name="Output 2" xfId="142" xr:uid="{00000000-0005-0000-0000-0000A0000000}"/>
    <cellStyle name="Percent 2" xfId="143" xr:uid="{00000000-0005-0000-0000-0000A1000000}"/>
    <cellStyle name="Percent 2 2" xfId="144" xr:uid="{00000000-0005-0000-0000-0000A2000000}"/>
    <cellStyle name="Percent 3" xfId="25" xr:uid="{00000000-0005-0000-0000-0000A3000000}"/>
    <cellStyle name="Percent 4" xfId="174" xr:uid="{00000000-0005-0000-0000-0000A4000000}"/>
    <cellStyle name="Product Title" xfId="16" xr:uid="{00000000-0005-0000-0000-0000A5000000}"/>
    <cellStyle name="Purple" xfId="145" xr:uid="{00000000-0005-0000-0000-0000A6000000}"/>
    <cellStyle name="Red" xfId="146" xr:uid="{00000000-0005-0000-0000-0000A7000000}"/>
    <cellStyle name="S5" xfId="147" xr:uid="{00000000-0005-0000-0000-0000A8000000}"/>
    <cellStyle name="S8" xfId="148" xr:uid="{00000000-0005-0000-0000-0000A9000000}"/>
    <cellStyle name="Template" xfId="149" xr:uid="{00000000-0005-0000-0000-0000AA000000}"/>
    <cellStyle name="Text" xfId="17" xr:uid="{00000000-0005-0000-0000-0000AB000000}"/>
    <cellStyle name="Title 2" xfId="150" xr:uid="{00000000-0005-0000-0000-0000AC000000}"/>
    <cellStyle name="Title 3" xfId="18" xr:uid="{00000000-0005-0000-0000-0000AD000000}"/>
    <cellStyle name="Total 2" xfId="151" xr:uid="{00000000-0005-0000-0000-0000AE000000}"/>
    <cellStyle name="Warning Text 2" xfId="152" xr:uid="{00000000-0005-0000-0000-0000AF000000}"/>
    <cellStyle name="Yellow" xfId="153" xr:uid="{00000000-0005-0000-0000-0000B0000000}"/>
  </cellStyles>
  <dxfs count="4">
    <dxf>
      <font>
        <sz val="8"/>
      </font>
      <fill>
        <patternFill>
          <bgColor theme="0"/>
        </patternFill>
      </fill>
      <border diagonalUp="0" diagonalDown="0">
        <left style="thin">
          <color theme="8" tint="0.59996337778862885"/>
        </left>
        <right style="thin">
          <color theme="8" tint="0.59996337778862885"/>
        </right>
        <top style="thin">
          <color theme="8" tint="0.59996337778862885"/>
        </top>
        <bottom style="thin">
          <color theme="8" tint="0.59996337778862885"/>
        </bottom>
        <vertical style="thin">
          <color theme="8" tint="0.59996337778862885"/>
        </vertical>
        <horizontal style="thin">
          <color theme="8" tint="0.59996337778862885"/>
        </horizontal>
      </border>
    </dxf>
    <dxf>
      <font>
        <sz val="8"/>
      </font>
      <fill>
        <patternFill>
          <bgColor theme="0"/>
        </patternFill>
      </fill>
      <border diagonalUp="0" diagonalDown="0">
        <left style="thin">
          <color theme="8" tint="0.39991454817346722"/>
        </left>
        <right style="thin">
          <color theme="8" tint="0.39991454817346722"/>
        </right>
        <top style="thin">
          <color theme="8" tint="0.39994506668294322"/>
        </top>
        <bottom style="thin">
          <color theme="8" tint="0.39994506668294322"/>
        </bottom>
        <vertical style="thin">
          <color theme="8" tint="0.39991454817346722"/>
        </vertical>
        <horizontal style="thin">
          <color theme="8" tint="0.39994506668294322"/>
        </horizontal>
      </border>
    </dxf>
    <dxf>
      <font>
        <sz val="8"/>
      </font>
      <fill>
        <patternFill>
          <bgColor theme="0"/>
        </patternFill>
      </fill>
      <border diagonalUp="0" diagonalDown="0">
        <left style="thin">
          <color theme="8" tint="0.59996337778862885"/>
        </left>
        <right style="thin">
          <color theme="8" tint="0.59996337778862885"/>
        </right>
        <top style="double">
          <color theme="8" tint="0.59996337778862885"/>
        </top>
        <bottom style="thin">
          <color theme="8" tint="0.59996337778862885"/>
        </bottom>
        <vertical style="thin">
          <color theme="8" tint="0.59996337778862885"/>
        </vertical>
        <horizontal/>
      </border>
    </dxf>
    <dxf>
      <font>
        <sz val="7.5"/>
      </font>
      <fill>
        <patternFill>
          <bgColor theme="8" tint="0.79998168889431442"/>
        </patternFill>
      </fill>
      <border diagonalUp="0" diagonalDown="0">
        <left style="thin">
          <color theme="8" tint="0.59996337778862885"/>
        </left>
        <right style="thin">
          <color theme="8" tint="0.59996337778862885"/>
        </right>
        <top style="thin">
          <color theme="8" tint="0.59996337778862885"/>
        </top>
        <bottom style="thin">
          <color theme="8" tint="0.59996337778862885"/>
        </bottom>
        <vertical style="thin">
          <color theme="8" tint="0.59996337778862885"/>
        </vertical>
      </border>
    </dxf>
  </dxfs>
  <tableStyles count="1" defaultTableStyle="TableStyleMedium2" defaultPivotStyle="PivotStyleLight16">
    <tableStyle name="Table Style 1" pivot="0" count="4" xr9:uid="{00000000-0011-0000-FFFF-FFFF00000000}">
      <tableStyleElement type="headerRow" dxfId="3"/>
      <tableStyleElement type="totalRow" dxfId="2"/>
      <tableStyleElement type="firstRowStripe" dxfId="1"/>
      <tableStyleElement type="secondRowStripe" dxfId="0"/>
    </tableStyle>
  </tableStyles>
  <colors>
    <mruColors>
      <color rgb="FFF6A8E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view="pageBreakPreview" topLeftCell="A22" zoomScaleNormal="100" zoomScaleSheetLayoutView="100" workbookViewId="0">
      <selection activeCell="G1" sqref="G1"/>
    </sheetView>
  </sheetViews>
  <sheetFormatPr defaultColWidth="9.1796875" defaultRowHeight="12.5"/>
  <cols>
    <col min="1" max="1" width="5.81640625" style="13" customWidth="1"/>
    <col min="2" max="2" width="45.7265625" style="10" customWidth="1"/>
    <col min="3" max="3" width="9.1796875" style="13"/>
    <col min="4" max="4" width="9.1796875" style="4"/>
    <col min="5" max="5" width="11.453125" style="4" customWidth="1"/>
    <col min="6" max="6" width="12.54296875" style="4" customWidth="1"/>
    <col min="7" max="16384" width="9.1796875" style="9"/>
  </cols>
  <sheetData>
    <row r="1" spans="1:6" ht="46.5" customHeight="1">
      <c r="A1" s="44" t="s">
        <v>29</v>
      </c>
      <c r="B1" s="45"/>
      <c r="C1" s="45"/>
      <c r="D1" s="45"/>
      <c r="E1" s="45"/>
      <c r="F1" s="46"/>
    </row>
    <row r="2" spans="1:6" ht="13">
      <c r="A2" s="35"/>
      <c r="B2" s="32"/>
      <c r="C2" s="36"/>
      <c r="D2" s="33"/>
      <c r="E2" s="33"/>
      <c r="F2" s="37" t="s">
        <v>8</v>
      </c>
    </row>
    <row r="3" spans="1:6" s="1" customFormat="1" ht="1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ht="13">
      <c r="A4" s="39"/>
      <c r="B4" s="38"/>
      <c r="C4" s="18"/>
      <c r="D4" s="14"/>
      <c r="E4" s="21"/>
      <c r="F4" s="21"/>
    </row>
    <row r="5" spans="1:6" ht="13">
      <c r="A5" s="39"/>
      <c r="B5" s="31" t="s">
        <v>18</v>
      </c>
      <c r="C5" s="11"/>
      <c r="D5" s="3"/>
      <c r="E5" s="15"/>
      <c r="F5" s="15"/>
    </row>
    <row r="6" spans="1:6" ht="13">
      <c r="A6" s="39"/>
      <c r="B6" s="31"/>
      <c r="C6" s="11"/>
      <c r="D6" s="3"/>
      <c r="E6" s="15"/>
      <c r="F6" s="15"/>
    </row>
    <row r="7" spans="1:6" ht="75">
      <c r="A7" s="39">
        <v>1</v>
      </c>
      <c r="B7" s="40" t="s">
        <v>15</v>
      </c>
      <c r="C7" s="11">
        <f>SUM(A!C7, 'B1'!C7, 'B2'!C7,'C'!C7)</f>
        <v>24</v>
      </c>
      <c r="D7" s="11" t="s">
        <v>6</v>
      </c>
      <c r="E7" s="15"/>
      <c r="F7" s="26">
        <f>C7*E7</f>
        <v>0</v>
      </c>
    </row>
    <row r="8" spans="1:6" ht="13">
      <c r="A8" s="11"/>
      <c r="B8" s="17"/>
      <c r="C8" s="11"/>
      <c r="D8" s="3"/>
      <c r="E8" s="15"/>
      <c r="F8" s="15"/>
    </row>
    <row r="9" spans="1:6" ht="75">
      <c r="A9" s="11">
        <v>2</v>
      </c>
      <c r="B9" s="20" t="s">
        <v>9</v>
      </c>
      <c r="C9" s="11">
        <f>SUM(A!C9, 'B1'!C9, 'B2'!C9,'C'!C9)</f>
        <v>74</v>
      </c>
      <c r="D9" s="24" t="s">
        <v>6</v>
      </c>
      <c r="E9" s="25"/>
      <c r="F9" s="26">
        <f>C9*E9</f>
        <v>0</v>
      </c>
    </row>
    <row r="10" spans="1:6">
      <c r="A10" s="11"/>
      <c r="B10" s="20"/>
      <c r="C10" s="24"/>
      <c r="D10" s="24"/>
      <c r="E10" s="25"/>
      <c r="F10" s="26"/>
    </row>
    <row r="11" spans="1:6" s="2" customFormat="1" ht="13">
      <c r="A11" s="6"/>
      <c r="B11" s="19" t="s">
        <v>19</v>
      </c>
      <c r="C11" s="22"/>
      <c r="D11" s="22"/>
      <c r="E11" s="41"/>
      <c r="F11" s="23"/>
    </row>
    <row r="12" spans="1:6">
      <c r="A12" s="11"/>
      <c r="B12" s="20"/>
      <c r="C12" s="24"/>
      <c r="D12" s="24"/>
      <c r="E12" s="25"/>
      <c r="F12" s="26"/>
    </row>
    <row r="13" spans="1:6" ht="62.5">
      <c r="A13" s="11"/>
      <c r="B13" s="20" t="s">
        <v>10</v>
      </c>
      <c r="C13" s="11">
        <f>SUM(A!C13, 'B1'!C13, 'B2'!C13,'C'!C13)</f>
        <v>130</v>
      </c>
      <c r="D13" s="24" t="s">
        <v>6</v>
      </c>
      <c r="E13" s="25"/>
      <c r="F13" s="26">
        <f>C13*E13</f>
        <v>0</v>
      </c>
    </row>
    <row r="14" spans="1:6">
      <c r="A14" s="11"/>
      <c r="B14" s="20"/>
      <c r="C14" s="24"/>
      <c r="D14" s="24"/>
      <c r="E14" s="25"/>
      <c r="F14" s="26"/>
    </row>
    <row r="15" spans="1:6" ht="62.5">
      <c r="A15" s="11"/>
      <c r="B15" s="20" t="s">
        <v>11</v>
      </c>
      <c r="C15" s="11">
        <f>SUM(A!C15, 'B1'!C15, 'B2'!C15,'C'!C15)</f>
        <v>29</v>
      </c>
      <c r="D15" s="24" t="s">
        <v>6</v>
      </c>
      <c r="E15" s="25"/>
      <c r="F15" s="26">
        <f>C15*E15</f>
        <v>0</v>
      </c>
    </row>
    <row r="16" spans="1:6">
      <c r="A16" s="11"/>
      <c r="B16" s="20"/>
      <c r="C16" s="24"/>
      <c r="D16" s="24"/>
      <c r="E16" s="25"/>
      <c r="F16" s="26"/>
    </row>
    <row r="17" spans="1:8" ht="75">
      <c r="A17" s="11"/>
      <c r="B17" s="20" t="s">
        <v>12</v>
      </c>
      <c r="C17" s="11">
        <f>SUM(A!C17, 'B1'!C17, 'B2'!C17,'C'!C17)</f>
        <v>150</v>
      </c>
      <c r="D17" s="24" t="s">
        <v>6</v>
      </c>
      <c r="E17" s="25"/>
      <c r="F17" s="26">
        <f>C17*E17</f>
        <v>0</v>
      </c>
    </row>
    <row r="18" spans="1:8">
      <c r="A18" s="11"/>
      <c r="B18" s="20"/>
      <c r="C18" s="24"/>
      <c r="D18" s="24"/>
      <c r="E18" s="25"/>
      <c r="F18" s="26"/>
    </row>
    <row r="19" spans="1:8" ht="75">
      <c r="A19" s="11"/>
      <c r="B19" s="30" t="s">
        <v>13</v>
      </c>
      <c r="C19" s="11">
        <f>SUM(A!C19, 'B1'!C19, 'B2'!C19,'C'!C19)</f>
        <v>343</v>
      </c>
      <c r="D19" s="24" t="s">
        <v>6</v>
      </c>
      <c r="E19" s="25"/>
      <c r="F19" s="26">
        <f>C19*E19</f>
        <v>0</v>
      </c>
    </row>
    <row r="20" spans="1:8">
      <c r="A20" s="11"/>
      <c r="B20" s="30"/>
      <c r="C20" s="24"/>
      <c r="D20" s="24"/>
      <c r="E20" s="25"/>
      <c r="F20" s="26"/>
    </row>
    <row r="21" spans="1:8" ht="75">
      <c r="A21" s="11"/>
      <c r="B21" s="30" t="s">
        <v>14</v>
      </c>
      <c r="C21" s="11">
        <f>SUM(A!C21, 'B1'!C21, 'B2'!C21,'C'!C21)</f>
        <v>680</v>
      </c>
      <c r="D21" s="24" t="s">
        <v>6</v>
      </c>
      <c r="E21" s="25"/>
      <c r="F21" s="26">
        <f>C21*E21</f>
        <v>0</v>
      </c>
    </row>
    <row r="22" spans="1:8">
      <c r="A22" s="11"/>
      <c r="B22" s="30"/>
      <c r="C22" s="24"/>
      <c r="D22" s="24"/>
      <c r="E22" s="25"/>
      <c r="F22" s="26"/>
    </row>
    <row r="23" spans="1:8" ht="50">
      <c r="A23" s="11"/>
      <c r="B23" s="42" t="s">
        <v>16</v>
      </c>
      <c r="C23" s="11">
        <f>SUM(A!C23, 'B1'!C23, 'B2'!C23,'C'!C23)</f>
        <v>4</v>
      </c>
      <c r="D23" s="24" t="s">
        <v>6</v>
      </c>
      <c r="E23" s="25"/>
      <c r="F23" s="26">
        <f>C23*E23</f>
        <v>0</v>
      </c>
    </row>
    <row r="24" spans="1:8">
      <c r="A24" s="11"/>
      <c r="B24" s="30"/>
      <c r="C24" s="24"/>
      <c r="D24" s="24"/>
      <c r="E24" s="25"/>
      <c r="F24" s="26"/>
    </row>
    <row r="25" spans="1:8" ht="50">
      <c r="A25" s="11"/>
      <c r="B25" s="42" t="s">
        <v>17</v>
      </c>
      <c r="C25" s="11">
        <f>SUM(A!C25, 'B1'!C25, 'B2'!C25,'C'!C25)</f>
        <v>48</v>
      </c>
      <c r="D25" s="24" t="s">
        <v>6</v>
      </c>
      <c r="E25" s="25"/>
      <c r="F25" s="26">
        <f>C25*E25</f>
        <v>0</v>
      </c>
    </row>
    <row r="26" spans="1:8">
      <c r="A26" s="11"/>
      <c r="B26" s="30"/>
      <c r="C26" s="24"/>
      <c r="D26" s="24"/>
      <c r="E26" s="25"/>
      <c r="F26" s="26"/>
    </row>
    <row r="27" spans="1:8" ht="62.5">
      <c r="A27" s="11"/>
      <c r="B27" s="43" t="str">
        <f>UPPER("Urban Light according to Engineering Drawings. Pole to be VALMONT DS 340, round, nontapered steel pole with handhole.  CREE EDGE, round area luminaire with photoelectric sensor. ")</f>
        <v xml:space="preserve">URBAN LIGHT ACCORDING TO ENGINEERING DRAWINGS. POLE TO BE VALMONT DS 340, ROUND, NONTAPERED STEEL POLE WITH HANDHOLE.  CREE EDGE, ROUND AREA LUMINAIRE WITH PHOTOELECTRIC SENSOR. </v>
      </c>
      <c r="C27" s="11">
        <f>SUM(A!C27, 'B1'!C27, 'B2'!C27,'C'!C27, EX!C27)</f>
        <v>26</v>
      </c>
      <c r="D27" s="24" t="s">
        <v>6</v>
      </c>
      <c r="E27" s="25"/>
      <c r="F27" s="26">
        <f>C27*E27</f>
        <v>0</v>
      </c>
    </row>
    <row r="28" spans="1:8">
      <c r="A28" s="11"/>
      <c r="B28" s="20"/>
      <c r="C28" s="27"/>
      <c r="D28" s="27"/>
      <c r="E28" s="28"/>
      <c r="F28" s="29"/>
    </row>
    <row r="29" spans="1:8" ht="13">
      <c r="A29" s="12"/>
      <c r="B29" s="47" t="s">
        <v>7</v>
      </c>
      <c r="C29" s="48"/>
      <c r="D29" s="48"/>
      <c r="E29" s="49"/>
      <c r="F29" s="8">
        <f>SUM(F4:F28)</f>
        <v>0</v>
      </c>
      <c r="H29" s="7"/>
    </row>
    <row r="30" spans="1:8">
      <c r="H30" s="16"/>
    </row>
    <row r="31" spans="1:8">
      <c r="H31" s="16"/>
    </row>
    <row r="32" spans="1:8">
      <c r="H32" s="16"/>
    </row>
    <row r="33" spans="8:8">
      <c r="H33" s="16"/>
    </row>
  </sheetData>
  <mergeCells count="2">
    <mergeCell ref="A1:F1"/>
    <mergeCell ref="B29:E29"/>
  </mergeCells>
  <pageMargins left="0.59" right="0.51" top="0.56000000000000005" bottom="0.75" header="0.3" footer="0.3"/>
  <pageSetup fitToHeight="0" orientation="portrait" r:id="rId1"/>
  <headerFoot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H33"/>
  <sheetViews>
    <sheetView view="pageBreakPreview" topLeftCell="A18" zoomScaleNormal="100" zoomScaleSheetLayoutView="100" workbookViewId="0">
      <selection activeCell="B21" sqref="B21"/>
    </sheetView>
  </sheetViews>
  <sheetFormatPr defaultColWidth="9.1796875" defaultRowHeight="12.5"/>
  <cols>
    <col min="1" max="1" width="5.81640625" style="13" customWidth="1"/>
    <col min="2" max="2" width="45.7265625" style="10" customWidth="1"/>
    <col min="3" max="4" width="9.1796875" style="4"/>
    <col min="5" max="5" width="11.453125" style="4" customWidth="1"/>
    <col min="6" max="6" width="12.54296875" style="4" customWidth="1"/>
    <col min="7" max="16384" width="9.1796875" style="9"/>
  </cols>
  <sheetData>
    <row r="1" spans="1:6" ht="46.5" customHeight="1">
      <c r="A1" s="44" t="s">
        <v>24</v>
      </c>
      <c r="B1" s="45"/>
      <c r="C1" s="45"/>
      <c r="D1" s="45"/>
      <c r="E1" s="45"/>
      <c r="F1" s="46"/>
    </row>
    <row r="2" spans="1:6" ht="13">
      <c r="A2" s="35"/>
      <c r="B2" s="32"/>
      <c r="C2" s="33"/>
      <c r="D2" s="33"/>
      <c r="E2" s="33"/>
      <c r="F2" s="34" t="s">
        <v>8</v>
      </c>
    </row>
    <row r="3" spans="1:6" s="1" customFormat="1" ht="1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ht="13">
      <c r="A4" s="39"/>
      <c r="B4" s="38"/>
      <c r="C4" s="14"/>
      <c r="D4" s="14"/>
      <c r="E4" s="21"/>
      <c r="F4" s="21"/>
    </row>
    <row r="5" spans="1:6" ht="13">
      <c r="A5" s="39"/>
      <c r="B5" s="31" t="s">
        <v>18</v>
      </c>
      <c r="C5" s="3"/>
      <c r="D5" s="3"/>
      <c r="E5" s="15"/>
      <c r="F5" s="15"/>
    </row>
    <row r="6" spans="1:6" ht="13" hidden="1">
      <c r="A6" s="39"/>
      <c r="B6" s="31"/>
      <c r="C6" s="3"/>
      <c r="D6" s="3"/>
      <c r="E6" s="15"/>
      <c r="F6" s="15"/>
    </row>
    <row r="7" spans="1:6" ht="75" hidden="1">
      <c r="A7" s="39">
        <v>1</v>
      </c>
      <c r="B7" s="40" t="s">
        <v>15</v>
      </c>
      <c r="C7" s="3"/>
      <c r="D7" s="11" t="s">
        <v>6</v>
      </c>
      <c r="E7" s="15"/>
      <c r="F7" s="26">
        <f>C7*E7</f>
        <v>0</v>
      </c>
    </row>
    <row r="8" spans="1:6" ht="13">
      <c r="A8" s="11"/>
      <c r="B8" s="17"/>
      <c r="C8" s="3"/>
      <c r="D8" s="3"/>
      <c r="E8" s="15"/>
      <c r="F8" s="15"/>
    </row>
    <row r="9" spans="1:6" ht="75">
      <c r="A9" s="11">
        <v>2</v>
      </c>
      <c r="B9" s="20" t="s">
        <v>9</v>
      </c>
      <c r="C9" s="24">
        <v>38</v>
      </c>
      <c r="D9" s="24" t="s">
        <v>6</v>
      </c>
      <c r="E9" s="25"/>
      <c r="F9" s="26">
        <f>C9*E9</f>
        <v>0</v>
      </c>
    </row>
    <row r="10" spans="1:6">
      <c r="A10" s="11"/>
      <c r="B10" s="20"/>
      <c r="C10" s="24"/>
      <c r="D10" s="24"/>
      <c r="E10" s="25"/>
      <c r="F10" s="26"/>
    </row>
    <row r="11" spans="1:6" s="2" customFormat="1" ht="13">
      <c r="A11" s="6"/>
      <c r="B11" s="19" t="s">
        <v>19</v>
      </c>
      <c r="C11" s="22"/>
      <c r="D11" s="22"/>
      <c r="E11" s="41"/>
      <c r="F11" s="23"/>
    </row>
    <row r="12" spans="1:6">
      <c r="A12" s="11"/>
      <c r="B12" s="20"/>
      <c r="C12" s="24"/>
      <c r="D12" s="24"/>
      <c r="E12" s="25"/>
      <c r="F12" s="26"/>
    </row>
    <row r="13" spans="1:6" ht="62.5">
      <c r="A13" s="11"/>
      <c r="B13" s="20" t="s">
        <v>10</v>
      </c>
      <c r="C13" s="24">
        <v>51</v>
      </c>
      <c r="D13" s="24" t="s">
        <v>6</v>
      </c>
      <c r="E13" s="25"/>
      <c r="F13" s="26">
        <f>C13*E13</f>
        <v>0</v>
      </c>
    </row>
    <row r="14" spans="1:6">
      <c r="A14" s="11"/>
      <c r="B14" s="20"/>
      <c r="C14" s="24"/>
      <c r="D14" s="24"/>
      <c r="E14" s="25"/>
      <c r="F14" s="26"/>
    </row>
    <row r="15" spans="1:6" ht="62.5">
      <c r="A15" s="11"/>
      <c r="B15" s="20" t="s">
        <v>11</v>
      </c>
      <c r="C15" s="24">
        <v>6</v>
      </c>
      <c r="D15" s="24" t="s">
        <v>6</v>
      </c>
      <c r="E15" s="25"/>
      <c r="F15" s="26">
        <f>C15*E15</f>
        <v>0</v>
      </c>
    </row>
    <row r="16" spans="1:6">
      <c r="A16" s="11"/>
      <c r="B16" s="20"/>
      <c r="C16" s="24"/>
      <c r="D16" s="24"/>
      <c r="E16" s="25"/>
      <c r="F16" s="26"/>
    </row>
    <row r="17" spans="1:8" ht="75">
      <c r="A17" s="11"/>
      <c r="B17" s="20" t="s">
        <v>12</v>
      </c>
      <c r="C17" s="24">
        <v>60</v>
      </c>
      <c r="D17" s="24" t="s">
        <v>6</v>
      </c>
      <c r="E17" s="25"/>
      <c r="F17" s="26">
        <f>C17*E17</f>
        <v>0</v>
      </c>
    </row>
    <row r="18" spans="1:8">
      <c r="A18" s="11"/>
      <c r="B18" s="20"/>
      <c r="C18" s="24"/>
      <c r="D18" s="24"/>
      <c r="E18" s="25"/>
      <c r="F18" s="26"/>
    </row>
    <row r="19" spans="1:8" ht="75">
      <c r="A19" s="11"/>
      <c r="B19" s="30" t="s">
        <v>13</v>
      </c>
      <c r="C19" s="24">
        <v>123</v>
      </c>
      <c r="D19" s="24" t="s">
        <v>6</v>
      </c>
      <c r="E19" s="25"/>
      <c r="F19" s="26">
        <f>C19*E19</f>
        <v>0</v>
      </c>
    </row>
    <row r="20" spans="1:8">
      <c r="A20" s="11"/>
      <c r="B20" s="30"/>
      <c r="C20" s="24"/>
      <c r="D20" s="24"/>
      <c r="E20" s="25"/>
      <c r="F20" s="26"/>
    </row>
    <row r="21" spans="1:8" ht="87.5">
      <c r="A21" s="11"/>
      <c r="B21" s="30" t="s">
        <v>14</v>
      </c>
      <c r="C21" s="24">
        <v>272</v>
      </c>
      <c r="D21" s="24" t="s">
        <v>6</v>
      </c>
      <c r="E21" s="25"/>
      <c r="F21" s="26">
        <f>C21*E21</f>
        <v>0</v>
      </c>
    </row>
    <row r="22" spans="1:8" hidden="1">
      <c r="A22" s="11"/>
      <c r="B22" s="30"/>
      <c r="C22" s="24"/>
      <c r="D22" s="24"/>
      <c r="E22" s="25"/>
      <c r="F22" s="26"/>
    </row>
    <row r="23" spans="1:8" ht="50" hidden="1">
      <c r="A23" s="11"/>
      <c r="B23" s="42" t="s">
        <v>16</v>
      </c>
      <c r="C23" s="24"/>
      <c r="D23" s="24" t="s">
        <v>6</v>
      </c>
      <c r="E23" s="25"/>
      <c r="F23" s="26"/>
    </row>
    <row r="24" spans="1:8" hidden="1">
      <c r="A24" s="11"/>
      <c r="B24" s="30"/>
      <c r="C24" s="24"/>
      <c r="D24" s="24"/>
      <c r="E24" s="25"/>
      <c r="F24" s="26"/>
    </row>
    <row r="25" spans="1:8" ht="50" hidden="1">
      <c r="A25" s="11"/>
      <c r="B25" s="42" t="s">
        <v>17</v>
      </c>
      <c r="C25" s="24"/>
      <c r="D25" s="24" t="s">
        <v>6</v>
      </c>
      <c r="E25" s="25"/>
      <c r="F25" s="26"/>
    </row>
    <row r="26" spans="1:8" hidden="1">
      <c r="A26" s="11"/>
      <c r="B26" s="30"/>
      <c r="C26" s="24"/>
      <c r="D26" s="24"/>
      <c r="E26" s="25"/>
      <c r="F26" s="26"/>
    </row>
    <row r="27" spans="1:8" ht="62.5" hidden="1">
      <c r="A27" s="11"/>
      <c r="B27" s="43" t="str">
        <f>UPPER("Urban Light according to Engineering Drawings. Pole to be VALMONT DS 340, round, nontapered steel pole with handhole.  CREE EDGE, round area luminaire with photoelectric sensor. ")</f>
        <v xml:space="preserve">URBAN LIGHT ACCORDING TO ENGINEERING DRAWINGS. POLE TO BE VALMONT DS 340, ROUND, NONTAPERED STEEL POLE WITH HANDHOLE.  CREE EDGE, ROUND AREA LUMINAIRE WITH PHOTOELECTRIC SENSOR. </v>
      </c>
      <c r="C27" s="24"/>
      <c r="D27" s="24" t="s">
        <v>6</v>
      </c>
      <c r="E27" s="25"/>
      <c r="F27" s="26"/>
    </row>
    <row r="28" spans="1:8">
      <c r="A28" s="11"/>
      <c r="B28" s="20"/>
      <c r="C28" s="27"/>
      <c r="D28" s="27"/>
      <c r="E28" s="28"/>
      <c r="F28" s="29"/>
    </row>
    <row r="29" spans="1:8" ht="13">
      <c r="A29" s="12"/>
      <c r="B29" s="47" t="s">
        <v>20</v>
      </c>
      <c r="C29" s="48"/>
      <c r="D29" s="48"/>
      <c r="E29" s="49"/>
      <c r="F29" s="8">
        <f>SUM(F4:F28)</f>
        <v>0</v>
      </c>
      <c r="H29" s="7"/>
    </row>
    <row r="30" spans="1:8">
      <c r="H30" s="16"/>
    </row>
    <row r="31" spans="1:8">
      <c r="H31" s="16"/>
    </row>
    <row r="32" spans="1:8">
      <c r="H32" s="16"/>
    </row>
    <row r="33" spans="8:8">
      <c r="H33" s="16"/>
    </row>
  </sheetData>
  <mergeCells count="2">
    <mergeCell ref="A1:F1"/>
    <mergeCell ref="B29:E29"/>
  </mergeCells>
  <pageMargins left="0.59" right="0.51" top="0.56000000000000005" bottom="0.75" header="0.3" footer="0.3"/>
  <pageSetup fitToHeight="0" orientation="portrait" r:id="rId1"/>
  <headerFoot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9"/>
  <sheetViews>
    <sheetView view="pageBreakPreview" zoomScaleNormal="100" zoomScaleSheetLayoutView="100" workbookViewId="0">
      <selection activeCell="B21" sqref="B21"/>
    </sheetView>
  </sheetViews>
  <sheetFormatPr defaultColWidth="9.1796875" defaultRowHeight="12.5"/>
  <cols>
    <col min="1" max="1" width="5.81640625" style="13" customWidth="1"/>
    <col min="2" max="2" width="45.7265625" style="10" customWidth="1"/>
    <col min="3" max="4" width="9.1796875" style="4"/>
    <col min="5" max="5" width="11.453125" style="4" customWidth="1"/>
    <col min="6" max="6" width="12.54296875" style="4" customWidth="1"/>
    <col min="7" max="16384" width="9.1796875" style="9"/>
  </cols>
  <sheetData>
    <row r="1" spans="1:6" ht="46.5" customHeight="1">
      <c r="A1" s="44" t="s">
        <v>23</v>
      </c>
      <c r="B1" s="45"/>
      <c r="C1" s="45"/>
      <c r="D1" s="45"/>
      <c r="E1" s="45"/>
      <c r="F1" s="46"/>
    </row>
    <row r="2" spans="1:6" ht="13">
      <c r="A2" s="35"/>
      <c r="B2" s="32"/>
      <c r="C2" s="33"/>
      <c r="D2" s="33"/>
      <c r="E2" s="33"/>
      <c r="F2" s="37" t="s">
        <v>8</v>
      </c>
    </row>
    <row r="3" spans="1:6" s="1" customFormat="1" ht="1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ht="13">
      <c r="A4" s="39"/>
      <c r="B4" s="38"/>
      <c r="C4" s="14"/>
      <c r="D4" s="14"/>
      <c r="E4" s="21"/>
      <c r="F4" s="21"/>
    </row>
    <row r="5" spans="1:6" ht="13">
      <c r="A5" s="39"/>
      <c r="B5" s="31" t="s">
        <v>18</v>
      </c>
      <c r="C5" s="3"/>
      <c r="D5" s="3"/>
      <c r="E5" s="15"/>
      <c r="F5" s="15"/>
    </row>
    <row r="6" spans="1:6" ht="13">
      <c r="A6" s="39"/>
      <c r="B6" s="31"/>
      <c r="C6" s="3"/>
      <c r="D6" s="3"/>
      <c r="E6" s="15"/>
      <c r="F6" s="15"/>
    </row>
    <row r="7" spans="1:6" ht="75">
      <c r="A7" s="39">
        <v>1</v>
      </c>
      <c r="B7" s="40" t="s">
        <v>15</v>
      </c>
      <c r="C7" s="11">
        <v>12</v>
      </c>
      <c r="D7" s="11" t="s">
        <v>6</v>
      </c>
      <c r="E7" s="15"/>
      <c r="F7" s="26">
        <f>C7*E7</f>
        <v>0</v>
      </c>
    </row>
    <row r="8" spans="1:6" ht="13">
      <c r="A8" s="11"/>
      <c r="B8" s="17"/>
      <c r="C8" s="3"/>
      <c r="D8" s="3"/>
      <c r="E8" s="15"/>
      <c r="F8" s="15"/>
    </row>
    <row r="9" spans="1:6" ht="75">
      <c r="A9" s="11">
        <v>2</v>
      </c>
      <c r="B9" s="20" t="s">
        <v>9</v>
      </c>
      <c r="C9" s="24">
        <v>18</v>
      </c>
      <c r="D9" s="24" t="s">
        <v>6</v>
      </c>
      <c r="E9" s="25"/>
      <c r="F9" s="26">
        <f>C9*E9</f>
        <v>0</v>
      </c>
    </row>
    <row r="10" spans="1:6">
      <c r="A10" s="11"/>
      <c r="B10" s="20"/>
      <c r="C10" s="24"/>
      <c r="D10" s="24"/>
      <c r="E10" s="25"/>
      <c r="F10" s="26"/>
    </row>
    <row r="11" spans="1:6" s="2" customFormat="1" ht="13">
      <c r="A11" s="6"/>
      <c r="B11" s="19" t="s">
        <v>19</v>
      </c>
      <c r="C11" s="22"/>
      <c r="D11" s="22"/>
      <c r="E11" s="41"/>
      <c r="F11" s="23"/>
    </row>
    <row r="12" spans="1:6">
      <c r="A12" s="11"/>
      <c r="B12" s="20"/>
      <c r="C12" s="24"/>
      <c r="D12" s="24"/>
      <c r="E12" s="25"/>
      <c r="F12" s="26"/>
    </row>
    <row r="13" spans="1:6" ht="62.5">
      <c r="A13" s="11"/>
      <c r="B13" s="20" t="s">
        <v>10</v>
      </c>
      <c r="C13" s="24">
        <v>30</v>
      </c>
      <c r="D13" s="24" t="s">
        <v>6</v>
      </c>
      <c r="E13" s="25"/>
      <c r="F13" s="26">
        <f>C13*E13</f>
        <v>0</v>
      </c>
    </row>
    <row r="14" spans="1:6" hidden="1">
      <c r="A14" s="11"/>
      <c r="B14" s="20"/>
      <c r="C14" s="24"/>
      <c r="D14" s="24"/>
      <c r="E14" s="25"/>
      <c r="F14" s="26"/>
    </row>
    <row r="15" spans="1:6" ht="62.5" hidden="1">
      <c r="A15" s="11"/>
      <c r="B15" s="20" t="s">
        <v>11</v>
      </c>
      <c r="C15" s="24">
        <v>0</v>
      </c>
      <c r="D15" s="24" t="s">
        <v>6</v>
      </c>
      <c r="E15" s="25"/>
      <c r="F15" s="26">
        <f>C15*E15</f>
        <v>0</v>
      </c>
    </row>
    <row r="16" spans="1:6">
      <c r="A16" s="11"/>
      <c r="B16" s="20"/>
      <c r="C16" s="24"/>
      <c r="D16" s="24"/>
      <c r="E16" s="25"/>
      <c r="F16" s="26"/>
    </row>
    <row r="17" spans="1:6" ht="75">
      <c r="A17" s="11"/>
      <c r="B17" s="20" t="s">
        <v>12</v>
      </c>
      <c r="C17" s="24">
        <v>26</v>
      </c>
      <c r="D17" s="24" t="s">
        <v>6</v>
      </c>
      <c r="E17" s="25"/>
      <c r="F17" s="26">
        <f>C17*E17</f>
        <v>0</v>
      </c>
    </row>
    <row r="18" spans="1:6">
      <c r="A18" s="11"/>
      <c r="B18" s="20"/>
      <c r="C18" s="24"/>
      <c r="D18" s="24"/>
      <c r="E18" s="25"/>
      <c r="F18" s="26"/>
    </row>
    <row r="19" spans="1:6" ht="75">
      <c r="A19" s="11"/>
      <c r="B19" s="30" t="s">
        <v>13</v>
      </c>
      <c r="C19" s="24">
        <v>80</v>
      </c>
      <c r="D19" s="24" t="s">
        <v>6</v>
      </c>
      <c r="E19" s="25"/>
      <c r="F19" s="26">
        <f>C19*E19</f>
        <v>0</v>
      </c>
    </row>
    <row r="20" spans="1:6">
      <c r="A20" s="11"/>
      <c r="B20" s="30"/>
      <c r="C20" s="24"/>
      <c r="D20" s="24"/>
      <c r="E20" s="25"/>
      <c r="F20" s="26"/>
    </row>
    <row r="21" spans="1:6" ht="75">
      <c r="A21" s="11"/>
      <c r="B21" s="30" t="s">
        <v>14</v>
      </c>
      <c r="C21" s="24">
        <v>204</v>
      </c>
      <c r="D21" s="24" t="s">
        <v>6</v>
      </c>
      <c r="E21" s="25"/>
      <c r="F21" s="26">
        <f>C21*E21</f>
        <v>0</v>
      </c>
    </row>
    <row r="22" spans="1:6" hidden="1">
      <c r="A22" s="11"/>
      <c r="B22" s="30"/>
      <c r="C22" s="24"/>
      <c r="D22" s="24"/>
      <c r="E22" s="25"/>
      <c r="F22" s="26"/>
    </row>
    <row r="23" spans="1:6" ht="50" hidden="1">
      <c r="A23" s="11"/>
      <c r="B23" s="42" t="s">
        <v>16</v>
      </c>
      <c r="C23" s="24"/>
      <c r="D23" s="24" t="s">
        <v>6</v>
      </c>
      <c r="E23" s="25"/>
      <c r="F23" s="26"/>
    </row>
    <row r="24" spans="1:6" hidden="1">
      <c r="A24" s="11"/>
      <c r="B24" s="30"/>
      <c r="C24" s="24"/>
      <c r="D24" s="24"/>
      <c r="E24" s="25"/>
      <c r="F24" s="26"/>
    </row>
    <row r="25" spans="1:6" ht="50" hidden="1">
      <c r="A25" s="11"/>
      <c r="B25" s="42" t="s">
        <v>17</v>
      </c>
      <c r="C25" s="24"/>
      <c r="D25" s="24" t="s">
        <v>6</v>
      </c>
      <c r="E25" s="25"/>
      <c r="F25" s="26"/>
    </row>
    <row r="26" spans="1:6" hidden="1">
      <c r="A26" s="11"/>
      <c r="B26" s="30"/>
      <c r="C26" s="24"/>
      <c r="D26" s="24"/>
      <c r="E26" s="25"/>
      <c r="F26" s="26"/>
    </row>
    <row r="27" spans="1:6" ht="62.5" hidden="1">
      <c r="A27" s="11"/>
      <c r="B27" s="43" t="str">
        <f>UPPER("Urban Light according to Engineering Drawings. Pole to be VALMONT DS 340, round, nontapered steel pole with handhole.  CREE EDGE, round area luminaire with photoelectric sensor. ")</f>
        <v xml:space="preserve">URBAN LIGHT ACCORDING TO ENGINEERING DRAWINGS. POLE TO BE VALMONT DS 340, ROUND, NONTAPERED STEEL POLE WITH HANDHOLE.  CREE EDGE, ROUND AREA LUMINAIRE WITH PHOTOELECTRIC SENSOR. </v>
      </c>
      <c r="C27" s="24"/>
      <c r="D27" s="24" t="s">
        <v>6</v>
      </c>
      <c r="E27" s="25"/>
      <c r="F27" s="26"/>
    </row>
    <row r="28" spans="1:6">
      <c r="A28" s="11"/>
      <c r="B28" s="20"/>
      <c r="C28" s="27"/>
      <c r="D28" s="27"/>
      <c r="E28" s="28"/>
      <c r="F28" s="29"/>
    </row>
    <row r="29" spans="1:6" ht="13">
      <c r="A29" s="12"/>
      <c r="B29" s="47" t="s">
        <v>21</v>
      </c>
      <c r="C29" s="48"/>
      <c r="D29" s="48"/>
      <c r="E29" s="49"/>
      <c r="F29" s="8">
        <f>SUM(F4:F28)</f>
        <v>0</v>
      </c>
    </row>
  </sheetData>
  <mergeCells count="2">
    <mergeCell ref="A1:F1"/>
    <mergeCell ref="B29:E29"/>
  </mergeCells>
  <pageMargins left="0.59" right="0.51" top="0.56000000000000005" bottom="0.75" header="0.3" footer="0.3"/>
  <pageSetup fitToHeight="0" orientation="portrait" r:id="rId1"/>
  <headerFoot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29"/>
  <sheetViews>
    <sheetView view="pageBreakPreview" zoomScaleNormal="100" zoomScaleSheetLayoutView="100" workbookViewId="0">
      <selection activeCell="C21" sqref="C21"/>
    </sheetView>
  </sheetViews>
  <sheetFormatPr defaultColWidth="9.1796875" defaultRowHeight="12.5"/>
  <cols>
    <col min="1" max="1" width="5.81640625" style="13" customWidth="1"/>
    <col min="2" max="2" width="45.7265625" style="10" customWidth="1"/>
    <col min="3" max="4" width="9.1796875" style="4"/>
    <col min="5" max="5" width="11.453125" style="4" customWidth="1"/>
    <col min="6" max="6" width="12.54296875" style="4" customWidth="1"/>
    <col min="7" max="16384" width="9.1796875" style="9"/>
  </cols>
  <sheetData>
    <row r="1" spans="1:6" ht="46.5" customHeight="1">
      <c r="A1" s="44" t="s">
        <v>22</v>
      </c>
      <c r="B1" s="45"/>
      <c r="C1" s="45"/>
      <c r="D1" s="45"/>
      <c r="E1" s="45"/>
      <c r="F1" s="46"/>
    </row>
    <row r="2" spans="1:6" ht="13">
      <c r="A2" s="35"/>
      <c r="B2" s="32"/>
      <c r="C2" s="33"/>
      <c r="D2" s="33"/>
      <c r="E2" s="33"/>
      <c r="F2" s="37" t="s">
        <v>8</v>
      </c>
    </row>
    <row r="3" spans="1:6" s="1" customFormat="1" ht="1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ht="13">
      <c r="A4" s="39"/>
      <c r="B4" s="38"/>
      <c r="C4" s="14"/>
      <c r="D4" s="14"/>
      <c r="E4" s="21"/>
      <c r="F4" s="21"/>
    </row>
    <row r="5" spans="1:6" ht="13">
      <c r="A5" s="39"/>
      <c r="B5" s="31" t="s">
        <v>18</v>
      </c>
      <c r="C5" s="3"/>
      <c r="D5" s="3"/>
      <c r="E5" s="15"/>
      <c r="F5" s="15"/>
    </row>
    <row r="6" spans="1:6" ht="13">
      <c r="A6" s="39"/>
      <c r="B6" s="31"/>
      <c r="C6" s="3"/>
      <c r="D6" s="3"/>
      <c r="E6" s="15"/>
      <c r="F6" s="15"/>
    </row>
    <row r="7" spans="1:6" ht="75">
      <c r="A7" s="39">
        <v>1</v>
      </c>
      <c r="B7" s="40" t="s">
        <v>15</v>
      </c>
      <c r="C7" s="11">
        <v>12</v>
      </c>
      <c r="D7" s="11" t="s">
        <v>6</v>
      </c>
      <c r="E7" s="15"/>
      <c r="F7" s="26">
        <f>C7*E7</f>
        <v>0</v>
      </c>
    </row>
    <row r="8" spans="1:6" ht="13">
      <c r="A8" s="11"/>
      <c r="B8" s="17"/>
      <c r="C8" s="3"/>
      <c r="D8" s="3"/>
      <c r="E8" s="15"/>
      <c r="F8" s="15"/>
    </row>
    <row r="9" spans="1:6" ht="75">
      <c r="A9" s="11">
        <v>2</v>
      </c>
      <c r="B9" s="20" t="s">
        <v>9</v>
      </c>
      <c r="C9" s="24">
        <v>18</v>
      </c>
      <c r="D9" s="24" t="s">
        <v>6</v>
      </c>
      <c r="E9" s="25"/>
      <c r="F9" s="26">
        <f>C9*E9</f>
        <v>0</v>
      </c>
    </row>
    <row r="10" spans="1:6">
      <c r="A10" s="11"/>
      <c r="B10" s="20"/>
      <c r="C10" s="24"/>
      <c r="D10" s="24"/>
      <c r="E10" s="25"/>
      <c r="F10" s="26"/>
    </row>
    <row r="11" spans="1:6" s="2" customFormat="1" ht="13">
      <c r="A11" s="6"/>
      <c r="B11" s="19" t="s">
        <v>19</v>
      </c>
      <c r="C11" s="22"/>
      <c r="D11" s="22"/>
      <c r="E11" s="41"/>
      <c r="F11" s="23"/>
    </row>
    <row r="12" spans="1:6">
      <c r="A12" s="11"/>
      <c r="B12" s="20"/>
      <c r="C12" s="24"/>
      <c r="D12" s="24"/>
      <c r="E12" s="25"/>
      <c r="F12" s="26"/>
    </row>
    <row r="13" spans="1:6" ht="62.5">
      <c r="A13" s="11"/>
      <c r="B13" s="20" t="s">
        <v>10</v>
      </c>
      <c r="C13" s="24">
        <v>39</v>
      </c>
      <c r="D13" s="24" t="s">
        <v>6</v>
      </c>
      <c r="E13" s="25"/>
      <c r="F13" s="26">
        <f>C13*E13</f>
        <v>0</v>
      </c>
    </row>
    <row r="14" spans="1:6">
      <c r="A14" s="11"/>
      <c r="B14" s="20"/>
      <c r="C14" s="24"/>
      <c r="D14" s="24"/>
      <c r="E14" s="25"/>
      <c r="F14" s="26"/>
    </row>
    <row r="15" spans="1:6" ht="62.5">
      <c r="A15" s="11"/>
      <c r="B15" s="20" t="s">
        <v>11</v>
      </c>
      <c r="C15" s="24">
        <v>23</v>
      </c>
      <c r="D15" s="24" t="s">
        <v>6</v>
      </c>
      <c r="E15" s="25"/>
      <c r="F15" s="26">
        <f>C15*E15</f>
        <v>0</v>
      </c>
    </row>
    <row r="16" spans="1:6">
      <c r="A16" s="11"/>
      <c r="B16" s="20"/>
      <c r="C16" s="24"/>
      <c r="D16" s="24"/>
      <c r="E16" s="25"/>
      <c r="F16" s="26"/>
    </row>
    <row r="17" spans="1:6" ht="75">
      <c r="A17" s="11"/>
      <c r="B17" s="20" t="s">
        <v>12</v>
      </c>
      <c r="C17" s="24">
        <v>56</v>
      </c>
      <c r="D17" s="24" t="s">
        <v>6</v>
      </c>
      <c r="E17" s="25"/>
      <c r="F17" s="26">
        <f>C17*E17</f>
        <v>0</v>
      </c>
    </row>
    <row r="18" spans="1:6">
      <c r="A18" s="11"/>
      <c r="B18" s="20"/>
      <c r="C18" s="24"/>
      <c r="D18" s="24"/>
      <c r="E18" s="25"/>
      <c r="F18" s="26"/>
    </row>
    <row r="19" spans="1:6" ht="75">
      <c r="A19" s="11"/>
      <c r="B19" s="30" t="s">
        <v>13</v>
      </c>
      <c r="C19" s="24">
        <v>121</v>
      </c>
      <c r="D19" s="24" t="s">
        <v>6</v>
      </c>
      <c r="E19" s="25"/>
      <c r="F19" s="26">
        <f>C19*E19</f>
        <v>0</v>
      </c>
    </row>
    <row r="20" spans="1:6">
      <c r="A20" s="11"/>
      <c r="B20" s="30"/>
      <c r="C20" s="24"/>
      <c r="D20" s="24"/>
      <c r="E20" s="25"/>
      <c r="F20" s="26"/>
    </row>
    <row r="21" spans="1:6" ht="75">
      <c r="A21" s="11"/>
      <c r="B21" s="30" t="s">
        <v>14</v>
      </c>
      <c r="C21" s="24">
        <v>204</v>
      </c>
      <c r="D21" s="24" t="s">
        <v>6</v>
      </c>
      <c r="E21" s="25"/>
      <c r="F21" s="26">
        <f>C21*E21</f>
        <v>0</v>
      </c>
    </row>
    <row r="22" spans="1:6" hidden="1">
      <c r="A22" s="11"/>
      <c r="B22" s="30"/>
      <c r="C22" s="24"/>
      <c r="D22" s="24"/>
      <c r="E22" s="25"/>
      <c r="F22" s="26"/>
    </row>
    <row r="23" spans="1:6" ht="50" hidden="1">
      <c r="A23" s="11"/>
      <c r="B23" s="42" t="s">
        <v>16</v>
      </c>
      <c r="C23" s="24"/>
      <c r="D23" s="24" t="s">
        <v>6</v>
      </c>
      <c r="E23" s="25"/>
      <c r="F23" s="26"/>
    </row>
    <row r="24" spans="1:6" hidden="1">
      <c r="A24" s="11"/>
      <c r="B24" s="30"/>
      <c r="C24" s="24"/>
      <c r="D24" s="24"/>
      <c r="E24" s="25"/>
      <c r="F24" s="26"/>
    </row>
    <row r="25" spans="1:6" ht="50" hidden="1">
      <c r="A25" s="11"/>
      <c r="B25" s="42" t="s">
        <v>17</v>
      </c>
      <c r="C25" s="24"/>
      <c r="D25" s="24" t="s">
        <v>6</v>
      </c>
      <c r="E25" s="25"/>
      <c r="F25" s="26"/>
    </row>
    <row r="26" spans="1:6" hidden="1">
      <c r="A26" s="11"/>
      <c r="B26" s="30"/>
      <c r="C26" s="24"/>
      <c r="D26" s="24"/>
      <c r="E26" s="25"/>
      <c r="F26" s="26"/>
    </row>
    <row r="27" spans="1:6" ht="62.5" hidden="1">
      <c r="A27" s="11"/>
      <c r="B27" s="43" t="str">
        <f>UPPER("Urban Light according to Engineering Drawings. Pole to be VALMONT DS 340, round, nontapered steel pole with handhole.  CREE EDGE, round area luminaire with photoelectric sensor. ")</f>
        <v xml:space="preserve">URBAN LIGHT ACCORDING TO ENGINEERING DRAWINGS. POLE TO BE VALMONT DS 340, ROUND, NONTAPERED STEEL POLE WITH HANDHOLE.  CREE EDGE, ROUND AREA LUMINAIRE WITH PHOTOELECTRIC SENSOR. </v>
      </c>
      <c r="C27" s="24"/>
      <c r="D27" s="24" t="s">
        <v>6</v>
      </c>
      <c r="E27" s="25"/>
      <c r="F27" s="26"/>
    </row>
    <row r="28" spans="1:6">
      <c r="A28" s="11"/>
      <c r="B28" s="20"/>
      <c r="C28" s="27"/>
      <c r="D28" s="27"/>
      <c r="E28" s="28"/>
      <c r="F28" s="29"/>
    </row>
    <row r="29" spans="1:6" ht="13">
      <c r="A29" s="12"/>
      <c r="B29" s="47" t="s">
        <v>27</v>
      </c>
      <c r="C29" s="48"/>
      <c r="D29" s="48"/>
      <c r="E29" s="49"/>
      <c r="F29" s="8">
        <f>SUM(F4:F28)</f>
        <v>0</v>
      </c>
    </row>
  </sheetData>
  <mergeCells count="2">
    <mergeCell ref="A1:F1"/>
    <mergeCell ref="B29:E29"/>
  </mergeCells>
  <pageMargins left="0.59" right="0.51" top="0.56000000000000005" bottom="0.75" header="0.3" footer="0.3"/>
  <pageSetup fitToHeight="0" orientation="portrait" r:id="rId1"/>
  <headerFooter>
    <oddFooter>&amp;CPage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9"/>
  <sheetViews>
    <sheetView view="pageBreakPreview" zoomScaleNormal="100" zoomScaleSheetLayoutView="100" workbookViewId="0">
      <selection activeCell="D25" sqref="D25"/>
    </sheetView>
  </sheetViews>
  <sheetFormatPr defaultColWidth="9.1796875" defaultRowHeight="12.5"/>
  <cols>
    <col min="1" max="1" width="5.81640625" style="13" customWidth="1"/>
    <col min="2" max="2" width="45.7265625" style="10" customWidth="1"/>
    <col min="3" max="4" width="9.1796875" style="4"/>
    <col min="5" max="5" width="11.453125" style="4" customWidth="1"/>
    <col min="6" max="6" width="12.54296875" style="4" customWidth="1"/>
    <col min="7" max="16384" width="9.1796875" style="9"/>
  </cols>
  <sheetData>
    <row r="1" spans="1:6" ht="46.5" customHeight="1">
      <c r="A1" s="44" t="s">
        <v>25</v>
      </c>
      <c r="B1" s="45"/>
      <c r="C1" s="45"/>
      <c r="D1" s="45"/>
      <c r="E1" s="45"/>
      <c r="F1" s="46"/>
    </row>
    <row r="2" spans="1:6" ht="13">
      <c r="A2" s="35"/>
      <c r="B2" s="32"/>
      <c r="C2" s="33"/>
      <c r="D2" s="33"/>
      <c r="E2" s="33"/>
      <c r="F2" s="37" t="s">
        <v>8</v>
      </c>
    </row>
    <row r="3" spans="1:6" s="1" customFormat="1" ht="1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ht="13" hidden="1">
      <c r="A4" s="39"/>
      <c r="B4" s="38"/>
      <c r="C4" s="14"/>
      <c r="D4" s="14"/>
      <c r="E4" s="21"/>
      <c r="F4" s="21"/>
    </row>
    <row r="5" spans="1:6" ht="13" hidden="1">
      <c r="A5" s="39"/>
      <c r="B5" s="31" t="s">
        <v>18</v>
      </c>
      <c r="C5" s="3"/>
      <c r="D5" s="3"/>
      <c r="E5" s="15"/>
      <c r="F5" s="15"/>
    </row>
    <row r="6" spans="1:6" ht="13" hidden="1">
      <c r="A6" s="39"/>
      <c r="B6" s="31"/>
      <c r="C6" s="3"/>
      <c r="D6" s="3"/>
      <c r="E6" s="15"/>
      <c r="F6" s="15"/>
    </row>
    <row r="7" spans="1:6" ht="75" hidden="1">
      <c r="A7" s="39">
        <v>1</v>
      </c>
      <c r="B7" s="40" t="s">
        <v>15</v>
      </c>
      <c r="C7" s="3"/>
      <c r="D7" s="11" t="s">
        <v>6</v>
      </c>
      <c r="E7" s="15"/>
      <c r="F7" s="26">
        <f>C7*E7</f>
        <v>0</v>
      </c>
    </row>
    <row r="8" spans="1:6" ht="13" hidden="1">
      <c r="A8" s="11"/>
      <c r="B8" s="17"/>
      <c r="C8" s="3"/>
      <c r="D8" s="3"/>
      <c r="E8" s="15"/>
      <c r="F8" s="15"/>
    </row>
    <row r="9" spans="1:6" ht="75" hidden="1">
      <c r="A9" s="11">
        <v>2</v>
      </c>
      <c r="B9" s="20" t="s">
        <v>9</v>
      </c>
      <c r="C9" s="24"/>
      <c r="D9" s="24" t="s">
        <v>6</v>
      </c>
      <c r="E9" s="25"/>
      <c r="F9" s="26">
        <f>C9*E9</f>
        <v>0</v>
      </c>
    </row>
    <row r="10" spans="1:6">
      <c r="A10" s="11"/>
      <c r="B10" s="20"/>
      <c r="C10" s="24"/>
      <c r="D10" s="24"/>
      <c r="E10" s="25"/>
      <c r="F10" s="26"/>
    </row>
    <row r="11" spans="1:6" s="2" customFormat="1" ht="13">
      <c r="A11" s="6"/>
      <c r="B11" s="19" t="s">
        <v>19</v>
      </c>
      <c r="C11" s="22"/>
      <c r="D11" s="22"/>
      <c r="E11" s="41"/>
      <c r="F11" s="23"/>
    </row>
    <row r="12" spans="1:6">
      <c r="A12" s="11"/>
      <c r="B12" s="20"/>
      <c r="C12" s="24"/>
      <c r="D12" s="24"/>
      <c r="E12" s="25"/>
      <c r="F12" s="26"/>
    </row>
    <row r="13" spans="1:6" ht="62.5">
      <c r="A13" s="11"/>
      <c r="B13" s="20" t="s">
        <v>10</v>
      </c>
      <c r="C13" s="24">
        <v>10</v>
      </c>
      <c r="D13" s="24" t="s">
        <v>6</v>
      </c>
      <c r="E13" s="25"/>
      <c r="F13" s="26">
        <f>C13*E13</f>
        <v>0</v>
      </c>
    </row>
    <row r="14" spans="1:6" hidden="1">
      <c r="A14" s="11"/>
      <c r="B14" s="20"/>
      <c r="C14" s="24"/>
      <c r="D14" s="24"/>
      <c r="E14" s="25"/>
      <c r="F14" s="26"/>
    </row>
    <row r="15" spans="1:6" ht="62.5" hidden="1">
      <c r="A15" s="11"/>
      <c r="B15" s="20" t="s">
        <v>11</v>
      </c>
      <c r="C15" s="24"/>
      <c r="D15" s="24" t="s">
        <v>6</v>
      </c>
      <c r="E15" s="25"/>
      <c r="F15" s="26">
        <f>C15*E15</f>
        <v>0</v>
      </c>
    </row>
    <row r="16" spans="1:6">
      <c r="A16" s="11"/>
      <c r="B16" s="20"/>
      <c r="C16" s="24"/>
      <c r="D16" s="24"/>
      <c r="E16" s="25"/>
      <c r="F16" s="26"/>
    </row>
    <row r="17" spans="1:6" ht="75">
      <c r="A17" s="11"/>
      <c r="B17" s="20" t="s">
        <v>12</v>
      </c>
      <c r="C17" s="24">
        <v>8</v>
      </c>
      <c r="D17" s="24" t="s">
        <v>6</v>
      </c>
      <c r="E17" s="25"/>
      <c r="F17" s="26">
        <f>C17*E17</f>
        <v>0</v>
      </c>
    </row>
    <row r="18" spans="1:6">
      <c r="A18" s="11"/>
      <c r="B18" s="20"/>
      <c r="C18" s="24"/>
      <c r="D18" s="24"/>
      <c r="E18" s="25"/>
      <c r="F18" s="26"/>
    </row>
    <row r="19" spans="1:6" ht="75">
      <c r="A19" s="11"/>
      <c r="B19" s="30" t="s">
        <v>13</v>
      </c>
      <c r="C19" s="24">
        <v>19</v>
      </c>
      <c r="D19" s="24" t="s">
        <v>6</v>
      </c>
      <c r="E19" s="25"/>
      <c r="F19" s="26">
        <f>C19*E19</f>
        <v>0</v>
      </c>
    </row>
    <row r="20" spans="1:6" hidden="1">
      <c r="A20" s="11"/>
      <c r="B20" s="30"/>
      <c r="C20" s="24"/>
      <c r="D20" s="24"/>
      <c r="E20" s="25"/>
      <c r="F20" s="26"/>
    </row>
    <row r="21" spans="1:6" ht="75" hidden="1">
      <c r="A21" s="11"/>
      <c r="B21" s="30" t="s">
        <v>14</v>
      </c>
      <c r="C21" s="24"/>
      <c r="D21" s="24" t="s">
        <v>6</v>
      </c>
      <c r="E21" s="25"/>
      <c r="F21" s="26">
        <f>C21*E21</f>
        <v>0</v>
      </c>
    </row>
    <row r="22" spans="1:6">
      <c r="A22" s="11"/>
      <c r="B22" s="30"/>
      <c r="C22" s="24"/>
      <c r="D22" s="24"/>
      <c r="E22" s="25"/>
      <c r="F22" s="26"/>
    </row>
    <row r="23" spans="1:6" ht="50">
      <c r="A23" s="11"/>
      <c r="B23" s="42" t="s">
        <v>16</v>
      </c>
      <c r="C23" s="24">
        <v>4</v>
      </c>
      <c r="D23" s="24" t="s">
        <v>6</v>
      </c>
      <c r="E23" s="25"/>
      <c r="F23" s="26">
        <f>C23*E23</f>
        <v>0</v>
      </c>
    </row>
    <row r="24" spans="1:6">
      <c r="A24" s="11"/>
      <c r="B24" s="30"/>
      <c r="C24" s="24"/>
      <c r="D24" s="24"/>
      <c r="E24" s="25"/>
      <c r="F24" s="26"/>
    </row>
    <row r="25" spans="1:6" ht="50">
      <c r="A25" s="11"/>
      <c r="B25" s="42" t="s">
        <v>17</v>
      </c>
      <c r="C25" s="24">
        <v>48</v>
      </c>
      <c r="D25" s="24" t="s">
        <v>6</v>
      </c>
      <c r="E25" s="25"/>
      <c r="F25" s="26">
        <f>C25*E25</f>
        <v>0</v>
      </c>
    </row>
    <row r="26" spans="1:6" hidden="1">
      <c r="A26" s="11"/>
      <c r="B26" s="30"/>
      <c r="C26" s="24"/>
      <c r="D26" s="24"/>
      <c r="E26" s="25"/>
      <c r="F26" s="26"/>
    </row>
    <row r="27" spans="1:6" ht="62.5" hidden="1">
      <c r="A27" s="11"/>
      <c r="B27" s="43" t="str">
        <f>UPPER("Urban Light according to Engineering Drawings. Pole to be VALMONT DS 340, round, nontapered steel pole with handhole.  CREE EDGE, round area luminaire with photoelectric sensor. ")</f>
        <v xml:space="preserve">URBAN LIGHT ACCORDING TO ENGINEERING DRAWINGS. POLE TO BE VALMONT DS 340, ROUND, NONTAPERED STEEL POLE WITH HANDHOLE.  CREE EDGE, ROUND AREA LUMINAIRE WITH PHOTOELECTRIC SENSOR. </v>
      </c>
      <c r="C27" s="24"/>
      <c r="D27" s="24" t="s">
        <v>6</v>
      </c>
      <c r="E27" s="25"/>
      <c r="F27" s="26">
        <f>C27*E27</f>
        <v>0</v>
      </c>
    </row>
    <row r="28" spans="1:6">
      <c r="A28" s="11"/>
      <c r="B28" s="20"/>
      <c r="C28" s="27"/>
      <c r="D28" s="27"/>
      <c r="E28" s="28"/>
      <c r="F28" s="29"/>
    </row>
    <row r="29" spans="1:6" ht="13">
      <c r="A29" s="12"/>
      <c r="B29" s="47" t="s">
        <v>26</v>
      </c>
      <c r="C29" s="48"/>
      <c r="D29" s="48"/>
      <c r="E29" s="49"/>
      <c r="F29" s="8">
        <f>SUM(F4:F28)</f>
        <v>0</v>
      </c>
    </row>
  </sheetData>
  <mergeCells count="2">
    <mergeCell ref="A1:F1"/>
    <mergeCell ref="B29:E29"/>
  </mergeCells>
  <pageMargins left="0.59" right="0.51" top="0.56000000000000005" bottom="0.75" header="0.3" footer="0.3"/>
  <pageSetup fitToHeight="0" orientation="portrait" r:id="rId1"/>
  <headerFooter>
    <oddFooter>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9"/>
  <sheetViews>
    <sheetView tabSelected="1" view="pageBreakPreview" zoomScaleNormal="100" zoomScaleSheetLayoutView="100" workbookViewId="0">
      <selection activeCell="B27" sqref="B27"/>
    </sheetView>
  </sheetViews>
  <sheetFormatPr defaultColWidth="9.1796875" defaultRowHeight="12.5"/>
  <cols>
    <col min="1" max="1" width="5.81640625" style="13" customWidth="1"/>
    <col min="2" max="2" width="45.7265625" style="10" customWidth="1"/>
    <col min="3" max="4" width="9.1796875" style="4"/>
    <col min="5" max="5" width="11.453125" style="4" customWidth="1"/>
    <col min="6" max="6" width="12.54296875" style="4" customWidth="1"/>
    <col min="7" max="16384" width="9.1796875" style="9"/>
  </cols>
  <sheetData>
    <row r="1" spans="1:6" ht="46.5" customHeight="1">
      <c r="A1" s="44" t="s">
        <v>28</v>
      </c>
      <c r="B1" s="45"/>
      <c r="C1" s="45"/>
      <c r="D1" s="45"/>
      <c r="E1" s="45"/>
      <c r="F1" s="46"/>
    </row>
    <row r="2" spans="1:6" ht="13">
      <c r="A2" s="35"/>
      <c r="B2" s="32"/>
      <c r="C2" s="33"/>
      <c r="D2" s="33"/>
      <c r="E2" s="33"/>
      <c r="F2" s="37" t="s">
        <v>8</v>
      </c>
    </row>
    <row r="3" spans="1:6" s="1" customFormat="1" ht="1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ht="13">
      <c r="A4" s="39"/>
      <c r="B4" s="38"/>
      <c r="C4" s="14"/>
      <c r="D4" s="14"/>
      <c r="E4" s="21"/>
      <c r="F4" s="21"/>
    </row>
    <row r="5" spans="1:6" ht="13" hidden="1">
      <c r="A5" s="39"/>
      <c r="B5" s="31" t="s">
        <v>18</v>
      </c>
      <c r="C5" s="3"/>
      <c r="D5" s="3"/>
      <c r="E5" s="15"/>
      <c r="F5" s="15"/>
    </row>
    <row r="6" spans="1:6" ht="13" hidden="1">
      <c r="A6" s="39"/>
      <c r="B6" s="31"/>
      <c r="C6" s="3"/>
      <c r="D6" s="3"/>
      <c r="E6" s="15"/>
      <c r="F6" s="15"/>
    </row>
    <row r="7" spans="1:6" ht="75" hidden="1">
      <c r="A7" s="39">
        <v>1</v>
      </c>
      <c r="B7" s="40" t="s">
        <v>15</v>
      </c>
      <c r="C7" s="3"/>
      <c r="D7" s="11" t="s">
        <v>6</v>
      </c>
      <c r="E7" s="15"/>
      <c r="F7" s="26">
        <f>C7*E7</f>
        <v>0</v>
      </c>
    </row>
    <row r="8" spans="1:6" ht="13" hidden="1">
      <c r="A8" s="11"/>
      <c r="B8" s="17"/>
      <c r="C8" s="3"/>
      <c r="D8" s="3"/>
      <c r="E8" s="15"/>
      <c r="F8" s="15"/>
    </row>
    <row r="9" spans="1:6" ht="75" hidden="1">
      <c r="A9" s="11">
        <v>2</v>
      </c>
      <c r="B9" s="20" t="s">
        <v>9</v>
      </c>
      <c r="C9" s="24"/>
      <c r="D9" s="24" t="s">
        <v>6</v>
      </c>
      <c r="E9" s="25"/>
      <c r="F9" s="26">
        <f>C9*E9</f>
        <v>0</v>
      </c>
    </row>
    <row r="10" spans="1:6" hidden="1">
      <c r="A10" s="11"/>
      <c r="B10" s="20"/>
      <c r="C10" s="24"/>
      <c r="D10" s="24"/>
      <c r="E10" s="25"/>
      <c r="F10" s="26"/>
    </row>
    <row r="11" spans="1:6" s="2" customFormat="1" ht="13" hidden="1">
      <c r="A11" s="6"/>
      <c r="B11" s="19" t="s">
        <v>19</v>
      </c>
      <c r="C11" s="22"/>
      <c r="D11" s="22"/>
      <c r="E11" s="41"/>
      <c r="F11" s="23"/>
    </row>
    <row r="12" spans="1:6" hidden="1">
      <c r="A12" s="11"/>
      <c r="B12" s="20"/>
      <c r="C12" s="24"/>
      <c r="D12" s="24"/>
      <c r="E12" s="25"/>
      <c r="F12" s="26"/>
    </row>
    <row r="13" spans="1:6" ht="62.5" hidden="1">
      <c r="A13" s="11"/>
      <c r="B13" s="20" t="s">
        <v>10</v>
      </c>
      <c r="C13" s="24"/>
      <c r="D13" s="24" t="s">
        <v>6</v>
      </c>
      <c r="E13" s="25"/>
      <c r="F13" s="26">
        <f>C13*E13</f>
        <v>0</v>
      </c>
    </row>
    <row r="14" spans="1:6" hidden="1">
      <c r="A14" s="11"/>
      <c r="B14" s="20"/>
      <c r="C14" s="24"/>
      <c r="D14" s="24"/>
      <c r="E14" s="25"/>
      <c r="F14" s="26"/>
    </row>
    <row r="15" spans="1:6" ht="62.5" hidden="1">
      <c r="A15" s="11"/>
      <c r="B15" s="20" t="s">
        <v>11</v>
      </c>
      <c r="C15" s="24"/>
      <c r="D15" s="24" t="s">
        <v>6</v>
      </c>
      <c r="E15" s="25"/>
      <c r="F15" s="26">
        <f>C15*E15</f>
        <v>0</v>
      </c>
    </row>
    <row r="16" spans="1:6" hidden="1">
      <c r="A16" s="11"/>
      <c r="B16" s="20"/>
      <c r="C16" s="24"/>
      <c r="D16" s="24"/>
      <c r="E16" s="25"/>
      <c r="F16" s="26"/>
    </row>
    <row r="17" spans="1:6" ht="75" hidden="1">
      <c r="A17" s="11"/>
      <c r="B17" s="20" t="s">
        <v>12</v>
      </c>
      <c r="C17" s="24"/>
      <c r="D17" s="24" t="s">
        <v>6</v>
      </c>
      <c r="E17" s="25"/>
      <c r="F17" s="26">
        <f>C17*E17</f>
        <v>0</v>
      </c>
    </row>
    <row r="18" spans="1:6" hidden="1">
      <c r="A18" s="11"/>
      <c r="B18" s="20"/>
      <c r="C18" s="24"/>
      <c r="D18" s="24"/>
      <c r="E18" s="25"/>
      <c r="F18" s="26"/>
    </row>
    <row r="19" spans="1:6" ht="75" hidden="1">
      <c r="A19" s="11"/>
      <c r="B19" s="30" t="s">
        <v>13</v>
      </c>
      <c r="C19" s="24"/>
      <c r="D19" s="24" t="s">
        <v>6</v>
      </c>
      <c r="E19" s="25"/>
      <c r="F19" s="26">
        <f>C19*E19</f>
        <v>0</v>
      </c>
    </row>
    <row r="20" spans="1:6" hidden="1">
      <c r="A20" s="11"/>
      <c r="B20" s="30"/>
      <c r="C20" s="24"/>
      <c r="D20" s="24"/>
      <c r="E20" s="25"/>
      <c r="F20" s="26"/>
    </row>
    <row r="21" spans="1:6" ht="75" hidden="1">
      <c r="A21" s="11"/>
      <c r="B21" s="30" t="s">
        <v>14</v>
      </c>
      <c r="C21" s="24"/>
      <c r="D21" s="24" t="s">
        <v>6</v>
      </c>
      <c r="E21" s="25"/>
      <c r="F21" s="26">
        <f>C21*E21</f>
        <v>0</v>
      </c>
    </row>
    <row r="22" spans="1:6" hidden="1">
      <c r="A22" s="11"/>
      <c r="B22" s="30"/>
      <c r="C22" s="24"/>
      <c r="D22" s="24"/>
      <c r="E22" s="25"/>
      <c r="F22" s="26"/>
    </row>
    <row r="23" spans="1:6" ht="50" hidden="1">
      <c r="A23" s="11"/>
      <c r="B23" s="42" t="s">
        <v>16</v>
      </c>
      <c r="C23" s="24"/>
      <c r="D23" s="24" t="s">
        <v>6</v>
      </c>
      <c r="E23" s="25"/>
      <c r="F23" s="26"/>
    </row>
    <row r="24" spans="1:6" hidden="1">
      <c r="A24" s="11"/>
      <c r="B24" s="30"/>
      <c r="C24" s="24"/>
      <c r="D24" s="24"/>
      <c r="E24" s="25"/>
      <c r="F24" s="26"/>
    </row>
    <row r="25" spans="1:6" ht="50" hidden="1">
      <c r="A25" s="11"/>
      <c r="B25" s="42" t="s">
        <v>17</v>
      </c>
      <c r="C25" s="24"/>
      <c r="D25" s="24" t="s">
        <v>6</v>
      </c>
      <c r="E25" s="25"/>
      <c r="F25" s="26"/>
    </row>
    <row r="26" spans="1:6" hidden="1">
      <c r="A26" s="11"/>
      <c r="B26" s="30"/>
      <c r="C26" s="24"/>
      <c r="D26" s="24"/>
      <c r="E26" s="25"/>
      <c r="F26" s="26"/>
    </row>
    <row r="27" spans="1:6" ht="62.5">
      <c r="A27" s="11"/>
      <c r="B27" s="43" t="str">
        <f>UPPER("Urban Light according to Engineering Drawings. Pole to be VALMONT DS 340, round, nontapered steel pole with handhole.  CREE EDGE, round area luminaire with photoelectric sensor. ")</f>
        <v xml:space="preserve">URBAN LIGHT ACCORDING TO ENGINEERING DRAWINGS. POLE TO BE VALMONT DS 340, ROUND, NONTAPERED STEEL POLE WITH HANDHOLE.  CREE EDGE, ROUND AREA LUMINAIRE WITH PHOTOELECTRIC SENSOR. </v>
      </c>
      <c r="C27" s="24">
        <v>26</v>
      </c>
      <c r="D27" s="24" t="s">
        <v>6</v>
      </c>
      <c r="E27" s="25"/>
      <c r="F27" s="26">
        <f>C27*E27</f>
        <v>0</v>
      </c>
    </row>
    <row r="28" spans="1:6">
      <c r="A28" s="11"/>
      <c r="B28" s="20"/>
      <c r="C28" s="27"/>
      <c r="D28" s="27"/>
      <c r="E28" s="28"/>
      <c r="F28" s="29"/>
    </row>
    <row r="29" spans="1:6" ht="13">
      <c r="A29" s="12"/>
      <c r="B29" s="47" t="s">
        <v>26</v>
      </c>
      <c r="C29" s="48"/>
      <c r="D29" s="48"/>
      <c r="E29" s="49"/>
      <c r="F29" s="8">
        <f>SUM(F4:F28)</f>
        <v>0</v>
      </c>
    </row>
  </sheetData>
  <mergeCells count="2">
    <mergeCell ref="A1:F1"/>
    <mergeCell ref="B29:E29"/>
  </mergeCells>
  <pageMargins left="0.59" right="0.51" top="0.56000000000000005" bottom="0.75" header="0.3" footer="0.3"/>
  <pageSetup fitToHeight="0" orientation="portrait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SUMMARY</vt:lpstr>
      <vt:lpstr>A</vt:lpstr>
      <vt:lpstr>B1</vt:lpstr>
      <vt:lpstr>B2</vt:lpstr>
      <vt:lpstr>C</vt:lpstr>
      <vt:lpstr>EX</vt:lpstr>
      <vt:lpstr>A!Print_Area</vt:lpstr>
      <vt:lpstr>'B1'!Print_Area</vt:lpstr>
      <vt:lpstr>'B2'!Print_Area</vt:lpstr>
      <vt:lpstr>'C'!Print_Area</vt:lpstr>
      <vt:lpstr>EX!Print_Area</vt:lpstr>
      <vt:lpstr>SUMMARY!Print_Area</vt:lpstr>
      <vt:lpstr>A!Print_Titles</vt:lpstr>
      <vt:lpstr>'B1'!Print_Titles</vt:lpstr>
      <vt:lpstr>'B2'!Print_Titles</vt:lpstr>
      <vt:lpstr>'C'!Print_Titles</vt:lpstr>
      <vt:lpstr>EX!Print_Titles</vt:lpstr>
      <vt:lpstr>SUMMARY!Print_Titles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rlettsome</dc:creator>
  <cp:lastModifiedBy>John Primo</cp:lastModifiedBy>
  <cp:lastPrinted>2022-02-12T12:36:53Z</cp:lastPrinted>
  <dcterms:created xsi:type="dcterms:W3CDTF">2016-06-14T13:36:53Z</dcterms:created>
  <dcterms:modified xsi:type="dcterms:W3CDTF">2022-03-16T18:15:05Z</dcterms:modified>
</cp:coreProperties>
</file>